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Desktop\"/>
    </mc:Choice>
  </mc:AlternateContent>
  <xr:revisionPtr revIDLastSave="0" documentId="13_ncr:1_{814E74D3-5D32-4995-8A52-DCA72571BDE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98usd" sheetId="3" r:id="rId1"/>
    <sheet name="96" sheetId="4" r:id="rId2"/>
    <sheet name="98" sheetId="5" r:id="rId3"/>
  </sheets>
  <definedNames>
    <definedName name="IB26_holdings" localSheetId="1">'96'!$A$1:$Q$239</definedName>
    <definedName name="IB28_holdings" localSheetId="2">'98'!$A$1:$Q$272</definedName>
    <definedName name="ID28_holdings" localSheetId="0">'98usd'!$A$1:$J$311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9" i="5" l="1"/>
  <c r="R238" i="5"/>
  <c r="R237" i="5"/>
  <c r="R236" i="5"/>
  <c r="R235" i="5"/>
  <c r="R234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9" i="5"/>
  <c r="R218" i="5"/>
  <c r="R217" i="5"/>
  <c r="R216" i="5"/>
  <c r="R215" i="5"/>
  <c r="R214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R2" i="5"/>
  <c r="T2" i="5" s="1"/>
  <c r="T11" i="5" s="1"/>
  <c r="T14" i="5" s="1"/>
  <c r="T2" i="4"/>
  <c r="T11" i="4" s="1"/>
  <c r="T14" i="4" s="1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" i="4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2" i="3"/>
  <c r="M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B26_holdings" type="6" refreshedVersion="8" background="1" saveData="1">
    <textPr codePage="65001" firstRow="3" sourceFile="C:\Users\Paolo\Downloads\IB26_holdings.csv" decimal="," thousands="." tab="0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IB28_holdings" type="6" refreshedVersion="8" background="1" saveData="1">
    <textPr codePage="65001" firstRow="3" sourceFile="C:\Users\Paolo\Downloads\IB28_holdings.csv" decimal="," thousands="." tab="0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ID28_holdings1" type="6" refreshedVersion="8" background="1" saveData="1">
    <textPr codePage="65001" firstRow="3" sourceFile="C:\Users\Paolo\Downloads\ID28_holdings.csv" decimal="," thousands="." tab="0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<sst xmlns="http://schemas.openxmlformats.org/spreadsheetml/2006/main" count="3600" uniqueCount="735">
  <si>
    <t> </t>
  </si>
  <si>
    <t>Ticker dell'emittente</t>
  </si>
  <si>
    <t>Nome</t>
  </si>
  <si>
    <t>Settore</t>
  </si>
  <si>
    <t>Asset Class</t>
  </si>
  <si>
    <t>Valore di mercato</t>
  </si>
  <si>
    <t>Ponderazione (%)</t>
  </si>
  <si>
    <t>Valore nozionale</t>
  </si>
  <si>
    <t>Nominale</t>
  </si>
  <si>
    <t>Par Value</t>
  </si>
  <si>
    <t>Prezzo</t>
  </si>
  <si>
    <t>Area Geografica</t>
  </si>
  <si>
    <t>Cambio</t>
  </si>
  <si>
    <t>modificata</t>
  </si>
  <si>
    <t>Scadenza</t>
  </si>
  <si>
    <t>Cedola</t>
  </si>
  <si>
    <t>Valuta di mercato</t>
  </si>
  <si>
    <t>Effective Date</t>
  </si>
  <si>
    <t>VZ</t>
  </si>
  <si>
    <t>VERIZON COMMUNICATIONS INC</t>
  </si>
  <si>
    <t>Comunicazione</t>
  </si>
  <si>
    <t>Obbligazionario</t>
  </si>
  <si>
    <t>Stati Uniti</t>
  </si>
  <si>
    <t>-</t>
  </si>
  <si>
    <t>Salute</t>
  </si>
  <si>
    <t>SANTAN</t>
  </si>
  <si>
    <t>Finanziari</t>
  </si>
  <si>
    <t>Spagna</t>
  </si>
  <si>
    <t>CMCSA</t>
  </si>
  <si>
    <t>COMCAST CORPORATION</t>
  </si>
  <si>
    <t>Irlanda</t>
  </si>
  <si>
    <t>C</t>
  </si>
  <si>
    <t>SUMIBK</t>
  </si>
  <si>
    <t>Giappone</t>
  </si>
  <si>
    <t>Materiali</t>
  </si>
  <si>
    <t>ABIBB</t>
  </si>
  <si>
    <t>Generi di largo consumo</t>
  </si>
  <si>
    <t>LLOYDS</t>
  </si>
  <si>
    <t>Regno unito</t>
  </si>
  <si>
    <t>TACHEM</t>
  </si>
  <si>
    <t>IT</t>
  </si>
  <si>
    <t>RY</t>
  </si>
  <si>
    <t>Canada</t>
  </si>
  <si>
    <t>ABBV</t>
  </si>
  <si>
    <t>ABBVIE INC</t>
  </si>
  <si>
    <t>GSK</t>
  </si>
  <si>
    <t>AAPL</t>
  </si>
  <si>
    <t>APPLE INC</t>
  </si>
  <si>
    <t>TOYOTA</t>
  </si>
  <si>
    <t>Consumi Discrezionali</t>
  </si>
  <si>
    <t>GM</t>
  </si>
  <si>
    <t>Energia</t>
  </si>
  <si>
    <t>EQH</t>
  </si>
  <si>
    <t>DE</t>
  </si>
  <si>
    <t>Industriali</t>
  </si>
  <si>
    <t>CS</t>
  </si>
  <si>
    <t>Imprese di servizi di pubblica utilità</t>
  </si>
  <si>
    <t>Immobili</t>
  </si>
  <si>
    <t>WMT</t>
  </si>
  <si>
    <t>WALMART INC</t>
  </si>
  <si>
    <t>BNS</t>
  </si>
  <si>
    <t>NAB</t>
  </si>
  <si>
    <t>IBM</t>
  </si>
  <si>
    <t>INTERNATIONAL BUSINESS MACHINES CO</t>
  </si>
  <si>
    <t>INTNED</t>
  </si>
  <si>
    <t>Paesi Bassi</t>
  </si>
  <si>
    <t>BPLN</t>
  </si>
  <si>
    <t>RDSALN</t>
  </si>
  <si>
    <t>MIZUHO</t>
  </si>
  <si>
    <t>PEP</t>
  </si>
  <si>
    <t>PEPSICO INC</t>
  </si>
  <si>
    <t>KO</t>
  </si>
  <si>
    <t>COCA-COLA CO</t>
  </si>
  <si>
    <t>AZN</t>
  </si>
  <si>
    <t>WSTP</t>
  </si>
  <si>
    <t>Australia</t>
  </si>
  <si>
    <t>MCD</t>
  </si>
  <si>
    <t>MDT</t>
  </si>
  <si>
    <t>MEDTRONIC GLOBAL HOLDINGS SCA</t>
  </si>
  <si>
    <t>Lussemburgo</t>
  </si>
  <si>
    <t>DELL</t>
  </si>
  <si>
    <t>MRK</t>
  </si>
  <si>
    <t>MERCK &amp; CO INC</t>
  </si>
  <si>
    <t>VOD</t>
  </si>
  <si>
    <t>HNDA</t>
  </si>
  <si>
    <t>BDX</t>
  </si>
  <si>
    <t>VTRS</t>
  </si>
  <si>
    <t>CL</t>
  </si>
  <si>
    <t>COLGATE-PALMOLIVE CO</t>
  </si>
  <si>
    <t>FIS</t>
  </si>
  <si>
    <t>FIDELITY NATIONAL INFORMATION SERV</t>
  </si>
  <si>
    <t>TMO</t>
  </si>
  <si>
    <t>THERMO FISHER SCIENTIFIC INC</t>
  </si>
  <si>
    <t>AMT</t>
  </si>
  <si>
    <t>AMERICAN TOWER CORPORATION</t>
  </si>
  <si>
    <t>NGGLN</t>
  </si>
  <si>
    <t>CE</t>
  </si>
  <si>
    <t>CELANESE US HOLDINGS LLC</t>
  </si>
  <si>
    <t>MCK</t>
  </si>
  <si>
    <t>MCKESSON CORP</t>
  </si>
  <si>
    <t>PLD</t>
  </si>
  <si>
    <t>PROLOGIS LP</t>
  </si>
  <si>
    <t>SLB</t>
  </si>
  <si>
    <t>BRITEL</t>
  </si>
  <si>
    <t>TTEFP</t>
  </si>
  <si>
    <t>Francia</t>
  </si>
  <si>
    <t>MMM</t>
  </si>
  <si>
    <t>3M CO MTN</t>
  </si>
  <si>
    <t>DLR</t>
  </si>
  <si>
    <t>Austria</t>
  </si>
  <si>
    <t>PCAR</t>
  </si>
  <si>
    <t>AON</t>
  </si>
  <si>
    <t>Scarto rispetto alla pari</t>
  </si>
  <si>
    <t>ACAFP</t>
  </si>
  <si>
    <t>CREDIT AGRICOLE SA (LONDON BRANCH) MTN RegS</t>
  </si>
  <si>
    <t>EUR</t>
  </si>
  <si>
    <t>BFCM</t>
  </si>
  <si>
    <t>BANQUE FEDERATIVE DU CREDIT MUTUEL MTN RegS</t>
  </si>
  <si>
    <t>WFC</t>
  </si>
  <si>
    <t>WELLS FARGO &amp; COMPANY MTN RegS</t>
  </si>
  <si>
    <t>RABOBK</t>
  </si>
  <si>
    <t>COOPERATIEVE RABOBANK UA MTN RegS</t>
  </si>
  <si>
    <t>BAYNGR</t>
  </si>
  <si>
    <t>BAYER AG RegS</t>
  </si>
  <si>
    <t>Germania</t>
  </si>
  <si>
    <t>MBGGR</t>
  </si>
  <si>
    <t>MERCEDES-BENZ INTERNATIONAL FINANC MTN RegS</t>
  </si>
  <si>
    <t>GS</t>
  </si>
  <si>
    <t>GOLDMAN SACHS GROUP INC/THE MTN RegS</t>
  </si>
  <si>
    <t>VERIZON COMMUNICATIONS INC MTN</t>
  </si>
  <si>
    <t>NESNVX</t>
  </si>
  <si>
    <t>NESTLE FINANCE INTERNATIONAL LTD MTN RegS</t>
  </si>
  <si>
    <t>T</t>
  </si>
  <si>
    <t>AT&amp;T INC</t>
  </si>
  <si>
    <t>ABNANV</t>
  </si>
  <si>
    <t>ABN AMRO BANK NV MTN RegS</t>
  </si>
  <si>
    <t>ANZ</t>
  </si>
  <si>
    <t>AUSTRALIA AND NEW ZEALAND BANKING MTN RegS</t>
  </si>
  <si>
    <t>BMW</t>
  </si>
  <si>
    <t>BMW FINANCE NV MTN RegS</t>
  </si>
  <si>
    <t>BANCO SANTANDER SA MTN RegS</t>
  </si>
  <si>
    <t>BPCEGP</t>
  </si>
  <si>
    <t>BPCE SA MTN RegS</t>
  </si>
  <si>
    <t>EDPPL</t>
  </si>
  <si>
    <t>IE2 HOLDCO SA MTN RegS</t>
  </si>
  <si>
    <t>Portogallo</t>
  </si>
  <si>
    <t>VODAFONE GROUP PLC MTN RegS</t>
  </si>
  <si>
    <t>DB</t>
  </si>
  <si>
    <t>DEUTSCHE BANK AG MTN RegS</t>
  </si>
  <si>
    <t>V</t>
  </si>
  <si>
    <t>VISA INC</t>
  </si>
  <si>
    <t>IBESM</t>
  </si>
  <si>
    <t>IBERDROLA FINANZAS SAU MTN RegS</t>
  </si>
  <si>
    <t>JPM</t>
  </si>
  <si>
    <t>JPMORGAN CHASE &amp; CO MTN RegS</t>
  </si>
  <si>
    <t>SUMITOMO MITSUI FINANCIAL GROUP IN RegS</t>
  </si>
  <si>
    <t>RENAUL</t>
  </si>
  <si>
    <t>RCI BANQUE SA MTN RegS</t>
  </si>
  <si>
    <t>ENIIM</t>
  </si>
  <si>
    <t>ENI SPA MTN RegS</t>
  </si>
  <si>
    <t>Italia</t>
  </si>
  <si>
    <t>MS</t>
  </si>
  <si>
    <t>MORGAN STANLEY</t>
  </si>
  <si>
    <t>UBS</t>
  </si>
  <si>
    <t>UBS GROUP AG MTN RegS</t>
  </si>
  <si>
    <t>Svizzera</t>
  </si>
  <si>
    <t>SIEGR</t>
  </si>
  <si>
    <t>SIEMENS FINANCIERINGSMAATSCHAPPIJ RegS</t>
  </si>
  <si>
    <t>CABKSM</t>
  </si>
  <si>
    <t>CAIXABANK SA RegS</t>
  </si>
  <si>
    <t>ISPIM</t>
  </si>
  <si>
    <t>INTESA SANPAOLO SPA MTN RegS</t>
  </si>
  <si>
    <t>TOYOTA MOTOR CREDIT CORP MTN RegS</t>
  </si>
  <si>
    <t>ENELIM</t>
  </si>
  <si>
    <t>ENEL FINANCE INTERNATIONAL NV MTN RegS</t>
  </si>
  <si>
    <t>UBS AG (LONDON BRANCH) MTN RegS</t>
  </si>
  <si>
    <t>NATIONAL AUSTRALIA BANK LTD MTN RegS</t>
  </si>
  <si>
    <t>AON PLC</t>
  </si>
  <si>
    <t>BP CAPITAL MARKETS PLC MTN RegS</t>
  </si>
  <si>
    <t>TAKEDA PHARMACEUTICAL CO LTD RegS</t>
  </si>
  <si>
    <t>EOANGR</t>
  </si>
  <si>
    <t>E.ON SE MTN RegS</t>
  </si>
  <si>
    <t>HEIGR</t>
  </si>
  <si>
    <t>HEIDELBERGCEMENT FINANCE LUXEMBOUR MTN RegS</t>
  </si>
  <si>
    <t>DHLGR</t>
  </si>
  <si>
    <t>DEUTSCHE POST AG RegS</t>
  </si>
  <si>
    <t>FMEGR</t>
  </si>
  <si>
    <t>FRESENIUS MEDICAL CARE AG &amp; CO KGA RegS</t>
  </si>
  <si>
    <t>SRGIM</t>
  </si>
  <si>
    <t>SNAM SPA MTN RegS</t>
  </si>
  <si>
    <t>CMZB</t>
  </si>
  <si>
    <t>COMMERZBANK AG MTN RegS</t>
  </si>
  <si>
    <t>WSTPNZ</t>
  </si>
  <si>
    <t>WESTPAC SECURITIES NZ LTD (LONDON MTN RegS</t>
  </si>
  <si>
    <t>BECTON DICKINSON EURO FINANCE SARL</t>
  </si>
  <si>
    <t>CARLB</t>
  </si>
  <si>
    <t>CARLSBERG BREWERIES A/S MTN RegS</t>
  </si>
  <si>
    <t>Danimarca</t>
  </si>
  <si>
    <t>MRLSM</t>
  </si>
  <si>
    <t>MERLIN PROPERTIES SOCIMI SA MTN RegS</t>
  </si>
  <si>
    <t>ABT</t>
  </si>
  <si>
    <t>ABBOTT IRELAND FINANCING DAC RegS</t>
  </si>
  <si>
    <t>LIBMUT</t>
  </si>
  <si>
    <t>LIBERTY MUTUAL GROUP INC RegS</t>
  </si>
  <si>
    <t>RYAID</t>
  </si>
  <si>
    <t>RYANAIR DAC MTN RegS</t>
  </si>
  <si>
    <t>LPTY</t>
  </si>
  <si>
    <t>LEASEPLAN CORPORATION NV MTN RegS</t>
  </si>
  <si>
    <t>MTNA</t>
  </si>
  <si>
    <t>ARCELORMITTAL SA MTN RegS</t>
  </si>
  <si>
    <t>HOG</t>
  </si>
  <si>
    <t>HARLEY-DAVIDSON FINANCIAL SERVICES RegS</t>
  </si>
  <si>
    <t>BKNG</t>
  </si>
  <si>
    <t>BOOKING HOLDINGS INC</t>
  </si>
  <si>
    <t>ELTLX</t>
  </si>
  <si>
    <t>ELECTROLUX AB MTN RegS</t>
  </si>
  <si>
    <t>Svezia</t>
  </si>
  <si>
    <t>SEB</t>
  </si>
  <si>
    <t>SKANDINAVISKA ENSKILDA BANKEN AB MTN RegS</t>
  </si>
  <si>
    <t>ARVASL</t>
  </si>
  <si>
    <t>ARVAL SERVICE LEASE SA MTN RegS</t>
  </si>
  <si>
    <t>CREDIT SUISSE AG (LONDON BRANCH) MTN RegS</t>
  </si>
  <si>
    <t>PBBGR</t>
  </si>
  <si>
    <t>DEUTSCHE PFANDBRIEFBANK AG RegS</t>
  </si>
  <si>
    <t>VWSDC</t>
  </si>
  <si>
    <t>VESTAS WIND SYSTEMS A/S MTN RegS</t>
  </si>
  <si>
    <t>VFC</t>
  </si>
  <si>
    <t>VF CORPORATION</t>
  </si>
  <si>
    <t>WESTPAC BANKING CORP MTN RegS</t>
  </si>
  <si>
    <t>CAABNK</t>
  </si>
  <si>
    <t>CA AUTO BANK SPA (DUBLIN BRANCH) MTN RegS</t>
  </si>
  <si>
    <t>SCBGER</t>
  </si>
  <si>
    <t>SANTANDER CONSUMER BANK AG MTN RegS</t>
  </si>
  <si>
    <t>ASSGEN</t>
  </si>
  <si>
    <t>ASSICURAZIONI GENERALI SPA MTN RegS</t>
  </si>
  <si>
    <t>LEASYS</t>
  </si>
  <si>
    <t>LEASYS ITALIA SPA MTN RegS</t>
  </si>
  <si>
    <t>SIKASW</t>
  </si>
  <si>
    <t>SIKA CAPITAL BV RegS</t>
  </si>
  <si>
    <t>FREGR</t>
  </si>
  <si>
    <t>FRESENIUS SE &amp; CO. KGAA RegS</t>
  </si>
  <si>
    <t>DTRGR</t>
  </si>
  <si>
    <t>DAIMLER TRUCK INTERNATIONAL FINANC MTN RegS</t>
  </si>
  <si>
    <t>SHBASS</t>
  </si>
  <si>
    <t>SVENSKA HANDELSBANKEN AB MTN RegS</t>
  </si>
  <si>
    <t>DEUTSCHE BANK AG RegS</t>
  </si>
  <si>
    <t>STERV</t>
  </si>
  <si>
    <t>STORA ENSO OYJ MTN RegS</t>
  </si>
  <si>
    <t>Finlandia</t>
  </si>
  <si>
    <t>SIENFI</t>
  </si>
  <si>
    <t>SIEMENS ENERGY FINANCE BV RegS</t>
  </si>
  <si>
    <t>PG</t>
  </si>
  <si>
    <t>PROCTER &amp; GAMBLE CO</t>
  </si>
  <si>
    <t>CONGR</t>
  </si>
  <si>
    <t>CONTINENTAL AG MTN RegS</t>
  </si>
  <si>
    <t>ANHEUSER-BUSCH INBEV SA NV MTN RegS</t>
  </si>
  <si>
    <t>Belgio</t>
  </si>
  <si>
    <t>SKY LTD MTN RegS</t>
  </si>
  <si>
    <t>TOTALENERGIES CAPITAL INTERNATIONA MTN RegS</t>
  </si>
  <si>
    <t>BNP</t>
  </si>
  <si>
    <t>BNP PARIBAS SA MTN RegS</t>
  </si>
  <si>
    <t>SHELL INTERNATIONAL FINANCE BV MTN RegS</t>
  </si>
  <si>
    <t>ERFFP</t>
  </si>
  <si>
    <t>EUROFINS SCIENTIFIC SE RegS</t>
  </si>
  <si>
    <t>STLA</t>
  </si>
  <si>
    <t>STELLANTIS NV RegS</t>
  </si>
  <si>
    <t>ENGIFP</t>
  </si>
  <si>
    <t>GDF SUEZ MTN RegS</t>
  </si>
  <si>
    <t>AZJAU</t>
  </si>
  <si>
    <t>AURIZON NETWORK PTY LTD MTN RegS</t>
  </si>
  <si>
    <t>WPPLN</t>
  </si>
  <si>
    <t>WPP FINANCE SA MTN RegS</t>
  </si>
  <si>
    <t>REPSM</t>
  </si>
  <si>
    <t>REPSOL INTERNATIONAL FINANCE BV MTN RegS</t>
  </si>
  <si>
    <t>DHR</t>
  </si>
  <si>
    <t>DANAHER CORPORATION</t>
  </si>
  <si>
    <t>CCBGBB</t>
  </si>
  <si>
    <t>BELFIUS BANQUE SA RegS</t>
  </si>
  <si>
    <t>CITIGROUP INC MTN RegS</t>
  </si>
  <si>
    <t>SANFP</t>
  </si>
  <si>
    <t>SANOFI SA MTN RegS</t>
  </si>
  <si>
    <t>ULFP</t>
  </si>
  <si>
    <t>UNIBAIL-RODAMCO-WESTFIELD SE MTN RegS</t>
  </si>
  <si>
    <t>LLOYDS BANK CORPORATE MARKETS PLC MTN RegS</t>
  </si>
  <si>
    <t>ZBH</t>
  </si>
  <si>
    <t>ZIMMER BIOMET HOLDINGS INC MTN</t>
  </si>
  <si>
    <t>TALANX</t>
  </si>
  <si>
    <t>TALANX AG RegS</t>
  </si>
  <si>
    <t>UCGIM</t>
  </si>
  <si>
    <t>UNICREDIT SPA MTN RegS</t>
  </si>
  <si>
    <t>NSANY</t>
  </si>
  <si>
    <t>NISSAN MOTOR CO LTD RegS</t>
  </si>
  <si>
    <t>MRKGR</t>
  </si>
  <si>
    <t>MERCK FINANCIAL SERVICES GMBH RegS</t>
  </si>
  <si>
    <t>BRITISH TELECOMMUNICATIONS PLC MTN RegS</t>
  </si>
  <si>
    <t>CAPFP</t>
  </si>
  <si>
    <t>CAPGEMINI SE RegS</t>
  </si>
  <si>
    <t>CAFP</t>
  </si>
  <si>
    <t>CARREFOUR SA MTN RegS</t>
  </si>
  <si>
    <t>COLSM</t>
  </si>
  <si>
    <t>INMOBILIARIA COLONIAL SOCIMI SA MTN RegS</t>
  </si>
  <si>
    <t>RIFP</t>
  </si>
  <si>
    <t>PERNOD-RICARD SA RegS</t>
  </si>
  <si>
    <t>LLY</t>
  </si>
  <si>
    <t>ELI LILLY AND COMPANY</t>
  </si>
  <si>
    <t>TELEFO</t>
  </si>
  <si>
    <t>TELEFONICA EMISIONES SAU MTN RegS</t>
  </si>
  <si>
    <t>DT</t>
  </si>
  <si>
    <t>DEUTSCHE TELEKOM AG MTN RegS</t>
  </si>
  <si>
    <t>WPC</t>
  </si>
  <si>
    <t>WPC EUROBOND BV</t>
  </si>
  <si>
    <t>TKAAV</t>
  </si>
  <si>
    <t>TELEKOM FINANZMANAGEMENT GMBH RegS</t>
  </si>
  <si>
    <t>VIVFP</t>
  </si>
  <si>
    <t>VIVENDI SE RegS</t>
  </si>
  <si>
    <t>VIEFP</t>
  </si>
  <si>
    <t>VEOLIA ENVIRONNEMENT SA MTN RegS</t>
  </si>
  <si>
    <t>ERSTBK</t>
  </si>
  <si>
    <t>ERSTE GROUP BANK AG MTN RegS</t>
  </si>
  <si>
    <t>COVFP</t>
  </si>
  <si>
    <t>COVIVIO SA RegS</t>
  </si>
  <si>
    <t>ASML</t>
  </si>
  <si>
    <t>ASML HOLDING NV RegS</t>
  </si>
  <si>
    <t>WBA</t>
  </si>
  <si>
    <t>WALGREENS BOOTS ALLIANCE INC</t>
  </si>
  <si>
    <t>SGOFP</t>
  </si>
  <si>
    <t>COMPAGNIE DE SAINT GOBAIN SA MTN RegS</t>
  </si>
  <si>
    <t>CASHSM</t>
  </si>
  <si>
    <t>PROSEGUR CASH SA MTN RegS</t>
  </si>
  <si>
    <t>RELLN</t>
  </si>
  <si>
    <t>RELX FINANCE BV RegS</t>
  </si>
  <si>
    <t>SCHLUMBERGER FINANCE BV RegS</t>
  </si>
  <si>
    <t>ENEL FINANCE INTERNATIONAL NV RegS</t>
  </si>
  <si>
    <t>GLAXOSMITHKLINE CAPITAL PLC MTN RegS</t>
  </si>
  <si>
    <t>MNDILN</t>
  </si>
  <si>
    <t>MONDI FINANCE PLC MTN RegS</t>
  </si>
  <si>
    <t>KERFP</t>
  </si>
  <si>
    <t>KERING SA MTN RegS</t>
  </si>
  <si>
    <t>DGFP</t>
  </si>
  <si>
    <t>AUTOROUTES DU SUD DE LA FRANCE MTN RegS</t>
  </si>
  <si>
    <t>CMARK</t>
  </si>
  <si>
    <t>CREDIT MUTUEL ARKEA MTN RegS</t>
  </si>
  <si>
    <t>TLSAU</t>
  </si>
  <si>
    <t>TELSTRA CORPORATION LTD MTN RegS</t>
  </si>
  <si>
    <t>TRNIM</t>
  </si>
  <si>
    <t>TERNA RETE ELETTRICA NAZIONALE SPA MTN RegS</t>
  </si>
  <si>
    <t>MMC</t>
  </si>
  <si>
    <t>MARSH &amp; MCLENNAN COMPANIES INC</t>
  </si>
  <si>
    <t>BAYER CAPITAL CORPORATION BV RegS</t>
  </si>
  <si>
    <t>HEIANA</t>
  </si>
  <si>
    <t>HEINEKEN NV MTN RegS</t>
  </si>
  <si>
    <t>FIRMEN</t>
  </si>
  <si>
    <t>FIRMENICH PRODUCTIONS PARTICIPATIO RegS</t>
  </si>
  <si>
    <t>ALDFP</t>
  </si>
  <si>
    <t>ALD SA MTN RegS</t>
  </si>
  <si>
    <t>ORFP</t>
  </si>
  <si>
    <t>LOREAL SA RegS</t>
  </si>
  <si>
    <t>BACRED</t>
  </si>
  <si>
    <t>MEDIOBANCA BANCA DI CREDITO FINANZ RegS</t>
  </si>
  <si>
    <t>GLAXOSMITHKLINE CAPITAL PLC RegS</t>
  </si>
  <si>
    <t>ICADFP</t>
  </si>
  <si>
    <t>ICADE RegS</t>
  </si>
  <si>
    <t>BASGR</t>
  </si>
  <si>
    <t>BASF SE RegS</t>
  </si>
  <si>
    <t>FCCSER</t>
  </si>
  <si>
    <t>FCC SERVICIOS MEDIO AMBIENTE HOLDI RegS</t>
  </si>
  <si>
    <t>CRHID</t>
  </si>
  <si>
    <t>CRH SMW FINANCE DAC MTN RegS</t>
  </si>
  <si>
    <t>ANNGR</t>
  </si>
  <si>
    <t>VONOVIA FINANCE BV MTN RegS</t>
  </si>
  <si>
    <t>CAIXABANK SA MTN RegS</t>
  </si>
  <si>
    <t>MCDONALDS CORPORATION MTN RegS</t>
  </si>
  <si>
    <t>OMVAV</t>
  </si>
  <si>
    <t>OMV AG MTN RegS</t>
  </si>
  <si>
    <t>ITVLN</t>
  </si>
  <si>
    <t>ITV PLC RegS</t>
  </si>
  <si>
    <t>IFXGR</t>
  </si>
  <si>
    <t>INFINEON TECHNOLOGIES AG MTN RegS</t>
  </si>
  <si>
    <t>ATCOA</t>
  </si>
  <si>
    <t>ATLAS COPCO AB MTN RegS</t>
  </si>
  <si>
    <t>SGPAU</t>
  </si>
  <si>
    <t>STOCKLAND TRUST MANAGEMENT LTD MTN RegS</t>
  </si>
  <si>
    <t>DSM</t>
  </si>
  <si>
    <t>KONINKLIJKE DSM NV MTN RegS</t>
  </si>
  <si>
    <t>DOV</t>
  </si>
  <si>
    <t>DOVER CORP</t>
  </si>
  <si>
    <t>HTOGA</t>
  </si>
  <si>
    <t>OTE PLC MTN RegS</t>
  </si>
  <si>
    <t>BBVASM</t>
  </si>
  <si>
    <t>BANCO BILBAO VIZCAYA ARGENTARIA SA MTN RegS</t>
  </si>
  <si>
    <t>ENGSM</t>
  </si>
  <si>
    <t>ENAGAS FINANCIACIONES SAU MTN RegS</t>
  </si>
  <si>
    <t>IDSLN</t>
  </si>
  <si>
    <t>INTERNATIONAL DISTRIBUTIONS SERVIC RegS</t>
  </si>
  <si>
    <t>LXSGR</t>
  </si>
  <si>
    <t>LANXESS AG MTN RegS</t>
  </si>
  <si>
    <t>AUSTRALIA AND NEW ZEALAND BANKING RegS</t>
  </si>
  <si>
    <t>SAPGR</t>
  </si>
  <si>
    <t>SAP SE RegS</t>
  </si>
  <si>
    <t>RKTLN</t>
  </si>
  <si>
    <t>RECKITT BENCKISER TREASURY SERVICE RegS</t>
  </si>
  <si>
    <t>BX</t>
  </si>
  <si>
    <t>BLACKSTONE HOLDINGS FINANCE CO LLC RegS</t>
  </si>
  <si>
    <t>NYKRE</t>
  </si>
  <si>
    <t>NYKREDIT REALKREDIT A/S RegS</t>
  </si>
  <si>
    <t>EEFT</t>
  </si>
  <si>
    <t>EURONET WORLDWIDE INC.</t>
  </si>
  <si>
    <t>SOCGEN</t>
  </si>
  <si>
    <t>SOCIETE GENERALE SA MTN RegS</t>
  </si>
  <si>
    <t>PACCAR FINANCIAL EUROPE BV MTN RegS</t>
  </si>
  <si>
    <t>BKTSM</t>
  </si>
  <si>
    <t>BANKINTER SA MTN RegS</t>
  </si>
  <si>
    <t>NIDEC</t>
  </si>
  <si>
    <t>NIDEC CORPORATION RegS</t>
  </si>
  <si>
    <t>HOLNSW</t>
  </si>
  <si>
    <t>HOLCIM FINANCE (LUXEMBOURG) SA RegS</t>
  </si>
  <si>
    <t>DSYFP</t>
  </si>
  <si>
    <t>DASSAULT SYSTEMES RegS</t>
  </si>
  <si>
    <t>WORAU</t>
  </si>
  <si>
    <t>WORLEY US FINANCE SUB LTD MTN RegS</t>
  </si>
  <si>
    <t>MIZUHO FINANCIAL GROUP INC MTN RegS</t>
  </si>
  <si>
    <t>ATIM</t>
  </si>
  <si>
    <t>ASTM SPA MTN RegS</t>
  </si>
  <si>
    <t>ORAFP</t>
  </si>
  <si>
    <t>ORANGE SA MTN RegS</t>
  </si>
  <si>
    <t>ALOFP</t>
  </si>
  <si>
    <t>ALSTOM SA MTN RegS</t>
  </si>
  <si>
    <t>VONOVIA FINANCE BV RegS</t>
  </si>
  <si>
    <t>SCBNOR</t>
  </si>
  <si>
    <t>SANTANDER CONSUMER BANK AS MTN RegS</t>
  </si>
  <si>
    <t>Norvegia</t>
  </si>
  <si>
    <t>BANK OF NOVA SCOTIA MTN RegS</t>
  </si>
  <si>
    <t>DELL BANK INTERNATIONAL DAC MTN RegS</t>
  </si>
  <si>
    <t>LIN</t>
  </si>
  <si>
    <t>LINDE PLC RegS</t>
  </si>
  <si>
    <t>SANSCF</t>
  </si>
  <si>
    <t>SANTANDER CONSUMER FINANCE SA MTN RegS</t>
  </si>
  <si>
    <t>NWG</t>
  </si>
  <si>
    <t>NATWEST MARKETS PLC MTN RegS</t>
  </si>
  <si>
    <t>DEVOBA</t>
  </si>
  <si>
    <t>DE VOLKSBANK NV MTN RegS</t>
  </si>
  <si>
    <t>BELFIUS BANQUE SA MTN RegS</t>
  </si>
  <si>
    <t>SWEDA</t>
  </si>
  <si>
    <t>SWEDBANK AB MTN RegS</t>
  </si>
  <si>
    <t>ATH</t>
  </si>
  <si>
    <t>ATHENE GLOBAL FUNDING RegS</t>
  </si>
  <si>
    <t>RBIAV</t>
  </si>
  <si>
    <t>RAIFFEISEN BANK INTERNATIONAL AG MTN RegS</t>
  </si>
  <si>
    <t>NIBCAP</t>
  </si>
  <si>
    <t>NIBC BANK NV MTN RegS</t>
  </si>
  <si>
    <t>BPPEHX</t>
  </si>
  <si>
    <t>BLACKSTONE PROPERTY PARTNERS EUROP MTN RegS</t>
  </si>
  <si>
    <t>SRELN</t>
  </si>
  <si>
    <t>SIRIUS REAL ESTATE LTD RegS</t>
  </si>
  <si>
    <t>ENAPHO</t>
  </si>
  <si>
    <t>EP INFRASTRUCTURE AS RegS</t>
  </si>
  <si>
    <t>Repubblica Ceca</t>
  </si>
  <si>
    <t>CASTSS</t>
  </si>
  <si>
    <t>CASTELLUM AB MTN RegS</t>
  </si>
  <si>
    <t>CTPNV</t>
  </si>
  <si>
    <t>CTP NV MTN RegS</t>
  </si>
  <si>
    <t>AARB</t>
  </si>
  <si>
    <t>AAREAL BANK AG RegS</t>
  </si>
  <si>
    <t>ARNDTN</t>
  </si>
  <si>
    <t>AROUNDTOWN SA MTN RegS</t>
  </si>
  <si>
    <t>DEUTSCHE TELEKOM INTERNATIONAL FIN RegS</t>
  </si>
  <si>
    <t>NESTLE FINANCE INTERNATIONAL LTD RegS</t>
  </si>
  <si>
    <t>DEUTSCHE POST AG MTN RegS</t>
  </si>
  <si>
    <t>ANHEUSER-BUSCH INBEV NV MTN RegS</t>
  </si>
  <si>
    <t>MSFT</t>
  </si>
  <si>
    <t>MICROSOFT CORPORATION</t>
  </si>
  <si>
    <t>HSBC</t>
  </si>
  <si>
    <t>HSBC CONTINENTAL EUROPE SA MTN RegS</t>
  </si>
  <si>
    <t>BNFP</t>
  </si>
  <si>
    <t>DANONE SA MTN RegS</t>
  </si>
  <si>
    <t>NOVNVX</t>
  </si>
  <si>
    <t>NOVARTIS FINANCE SA RegS</t>
  </si>
  <si>
    <t>KHC</t>
  </si>
  <si>
    <t>KRAFT HEINZ FOODS CO RegS</t>
  </si>
  <si>
    <t>BAC</t>
  </si>
  <si>
    <t>BANK OF AMERICA CORP MTN RegS</t>
  </si>
  <si>
    <t>SIEMENS FINANCIERINGSMAATSCHAPPIJ MTN RegS</t>
  </si>
  <si>
    <t>LOREAL SA MTN RegS</t>
  </si>
  <si>
    <t>MERCEDES-BENZ GROUP AG MTN RegS</t>
  </si>
  <si>
    <t>ING GROEP NV MTN RegS</t>
  </si>
  <si>
    <t>DEUTSCHE TELEKOM INTERNATIONAL FIN MTN RegS</t>
  </si>
  <si>
    <t>AIFP</t>
  </si>
  <si>
    <t>AIR LIQUIDE FINANCE SA MTN RegS</t>
  </si>
  <si>
    <t>EFFP</t>
  </si>
  <si>
    <t>ESSILORLUXOTTICA SA MTN RegS</t>
  </si>
  <si>
    <t>BP CAPITAL MARKETS PLC RegS</t>
  </si>
  <si>
    <t>CREDIT AGRICOLE SA RegS</t>
  </si>
  <si>
    <t>NDASS</t>
  </si>
  <si>
    <t>NORDEA BANK ABP MTN RegS</t>
  </si>
  <si>
    <t>UBS GROUP AG RegS</t>
  </si>
  <si>
    <t>VONOVIA SE MTN RegS</t>
  </si>
  <si>
    <t>NYKREDIT REALKREDIT A/S MTN RegS</t>
  </si>
  <si>
    <t>CONTINENTAL AG RegS</t>
  </si>
  <si>
    <t>NATIONAL GRID PLC MTN RegS</t>
  </si>
  <si>
    <t>APH</t>
  </si>
  <si>
    <t>AMPHENOL TECHNOLOGIES HOLDING GMBH RegS</t>
  </si>
  <si>
    <t>AMERICAN HONDA FINANCE CORPORATION</t>
  </si>
  <si>
    <t>COVEGR</t>
  </si>
  <si>
    <t>COVESTRO AG MTN RegS</t>
  </si>
  <si>
    <t>RAIFFEISEN BANK INTERNATIONAL AG RegS</t>
  </si>
  <si>
    <t>SUEZFP</t>
  </si>
  <si>
    <t>SUEZ SA (FR) MTN RegS</t>
  </si>
  <si>
    <t>HEIBOS</t>
  </si>
  <si>
    <t>HEIMSTADEN BOSTAD TREASURY BV MTN RegS</t>
  </si>
  <si>
    <t>XOM</t>
  </si>
  <si>
    <t>EXXON MOBIL CORP</t>
  </si>
  <si>
    <t>A1 TOWERS HOLDING GMBH RegS</t>
  </si>
  <si>
    <t>AALLN</t>
  </si>
  <si>
    <t>ANGLO AMERICAN CAPITAL PLC MTN RegS</t>
  </si>
  <si>
    <t>ORIX</t>
  </si>
  <si>
    <t>ORIX CORPORATION MTN RegS</t>
  </si>
  <si>
    <t>RAIFFS</t>
  </si>
  <si>
    <t>RAIFFEISEN SCHWEIZ GENOSSENSCHAFT RegS</t>
  </si>
  <si>
    <t>PNDORA</t>
  </si>
  <si>
    <t>PANDORA A/S MTN RegS</t>
  </si>
  <si>
    <t>MET</t>
  </si>
  <si>
    <t>METROPOLITAN LIFE GLOBAL FUNDING I RegS</t>
  </si>
  <si>
    <t>FIAT CHRYSLER AUTOMOBILES NV MTN RegS</t>
  </si>
  <si>
    <t>SGELN</t>
  </si>
  <si>
    <t>SAGE GROUP PLC MTN RegS</t>
  </si>
  <si>
    <t>WESTERN POWER DISTRIBUTION (EAST M MTN RegS</t>
  </si>
  <si>
    <t>OPBANK</t>
  </si>
  <si>
    <t>OP CORPORATE BANK PLC MTN RegS</t>
  </si>
  <si>
    <t>EDP - ENERGIAS DE PORTUGAL SA MTN RegS</t>
  </si>
  <si>
    <t>FLOEPT</t>
  </si>
  <si>
    <t>FLOENE ENERGIAS SA MTN RegS</t>
  </si>
  <si>
    <t>ADNA</t>
  </si>
  <si>
    <t>KONINKLIJKE AHOLD DELHAIZE NV RegS</t>
  </si>
  <si>
    <t>PERNOD-RICARD SA MTN RegS</t>
  </si>
  <si>
    <t>ROYAL BANK OF CANADA RegS</t>
  </si>
  <si>
    <t>NACN</t>
  </si>
  <si>
    <t>NATIONAL BANK OF CANADA MTN RegS</t>
  </si>
  <si>
    <t>CCEP</t>
  </si>
  <si>
    <t>COCA-COLA EUROPACIFIC PARTNERS PLC RegS</t>
  </si>
  <si>
    <t>TRAGR</t>
  </si>
  <si>
    <t>TRATON FINANCE LUXEMBOURG SA RegS</t>
  </si>
  <si>
    <t>ALVGR</t>
  </si>
  <si>
    <t>ALLIANZ FINANCE II BV RegS</t>
  </si>
  <si>
    <t>ELIATB</t>
  </si>
  <si>
    <t>ELIA TRANSMISSION BELGIUM NV MTN RegS</t>
  </si>
  <si>
    <t>ELOFR</t>
  </si>
  <si>
    <t>ELO SA MTN RegS</t>
  </si>
  <si>
    <t>TDCDC</t>
  </si>
  <si>
    <t>TDC NET AS MTN RegS</t>
  </si>
  <si>
    <t>SUFP</t>
  </si>
  <si>
    <t>SCHNEIDER ELECTRIC SE MTN RegS</t>
  </si>
  <si>
    <t>SKFBSS</t>
  </si>
  <si>
    <t>AB SKF RegS</t>
  </si>
  <si>
    <t>E.ON SE RegS</t>
  </si>
  <si>
    <t>JCI</t>
  </si>
  <si>
    <t>JOHNSON CONTROLS INTERNATIONAL PLC</t>
  </si>
  <si>
    <t>CCAMA</t>
  </si>
  <si>
    <t>CAISSE NATIONALE DE REASSURANCE MU RegS</t>
  </si>
  <si>
    <t>RBOSGR</t>
  </si>
  <si>
    <t>ROBERT BOSCH INVESTMENT NEDERLAND MTN RegS</t>
  </si>
  <si>
    <t>NOKIA</t>
  </si>
  <si>
    <t>NOKIA OYJ MTN RegS</t>
  </si>
  <si>
    <t>LAMART</t>
  </si>
  <si>
    <t>NERVAL SAS RegS</t>
  </si>
  <si>
    <t>BERTEL</t>
  </si>
  <si>
    <t>BERTELSMANN SE &amp; CO KGAA MTN RegS</t>
  </si>
  <si>
    <t>JOHN DEERE CASH MANAGEMENT SA MTN RegS</t>
  </si>
  <si>
    <t>MYLAN NV RegS</t>
  </si>
  <si>
    <t>HOLCIM FINANCE (LUXEMBOURG) SA MTN RegS</t>
  </si>
  <si>
    <t>MONDI FINANCE EUROPE GMBH MTN RegS</t>
  </si>
  <si>
    <t>ALCSW</t>
  </si>
  <si>
    <t>ALCON FINANCE BV RegS</t>
  </si>
  <si>
    <t>AMXLMM</t>
  </si>
  <si>
    <t>AMERICA MOVIL SAB DE CV</t>
  </si>
  <si>
    <t>Messico</t>
  </si>
  <si>
    <t>DECFP</t>
  </si>
  <si>
    <t>JCDECAUX SE RegS</t>
  </si>
  <si>
    <t>AMSSM</t>
  </si>
  <si>
    <t>AMADEUS IT GROUP SA MTN RegS</t>
  </si>
  <si>
    <t>UNANA</t>
  </si>
  <si>
    <t>UNILEVER FINANCE NETHERLANDS BV RegS</t>
  </si>
  <si>
    <t>JABHOL</t>
  </si>
  <si>
    <t>JAB HOLDINGS BV RegS</t>
  </si>
  <si>
    <t>TELBSS</t>
  </si>
  <si>
    <t>TELE2 AB MTN RegS</t>
  </si>
  <si>
    <t>CPGLN</t>
  </si>
  <si>
    <t>COMPASS GROUP FINANCE NETHERLANDS MTN RegS</t>
  </si>
  <si>
    <t>LINDE FINANCE BV MTN RegS</t>
  </si>
  <si>
    <t>EUROGR</t>
  </si>
  <si>
    <t>EUROGRID GMBH MTN RegS</t>
  </si>
  <si>
    <t>SYDAU</t>
  </si>
  <si>
    <t>SYDNEY AIRPORT FINANCE COMPANY PTY MTN RegS</t>
  </si>
  <si>
    <t>BSX</t>
  </si>
  <si>
    <t>AMERICAN MEDICAL SYSTEMS EUROPE BV</t>
  </si>
  <si>
    <t>AXASA</t>
  </si>
  <si>
    <t>AXA SA MTN RegS</t>
  </si>
  <si>
    <t>JNJ</t>
  </si>
  <si>
    <t>JOHNSON &amp; JOHNSON</t>
  </si>
  <si>
    <t>ASTRAZENECA PLC MTN RegS</t>
  </si>
  <si>
    <t>CRH FINANCE DAC MTN RegS</t>
  </si>
  <si>
    <t>UNILEVER FINANCE NETHERLANDS BV MTN RegS</t>
  </si>
  <si>
    <t>CBAAU</t>
  </si>
  <si>
    <t>COMMONWEALTH BANK OF AUSTRALIA RegS</t>
  </si>
  <si>
    <t>ENGIE SA MTN RegS</t>
  </si>
  <si>
    <t>VGASDE</t>
  </si>
  <si>
    <t>VIER GAS TRANSPORT GMBH RegS</t>
  </si>
  <si>
    <t>EQTSS</t>
  </si>
  <si>
    <t>EQT AB RegS</t>
  </si>
  <si>
    <t>HANRUE</t>
  </si>
  <si>
    <t>HANNOVER RUECK SE RegS</t>
  </si>
  <si>
    <t>APTV</t>
  </si>
  <si>
    <t>APTIV PLC</t>
  </si>
  <si>
    <t>ELIASO</t>
  </si>
  <si>
    <t>ELIA TRANSMISSION BELGIUM NV RegS</t>
  </si>
  <si>
    <t>KPN</t>
  </si>
  <si>
    <t>KONINKLIJKE KPN NV MTN RegS</t>
  </si>
  <si>
    <t>VPARKI</t>
  </si>
  <si>
    <t>INFRA PARK SAS RegS</t>
  </si>
  <si>
    <t>CFRVX</t>
  </si>
  <si>
    <t>RICHEMONT INTERNATIONAL HOLDING SA RegS</t>
  </si>
  <si>
    <t>ENFP</t>
  </si>
  <si>
    <t>BOUYGUES SA RegS</t>
  </si>
  <si>
    <t>LOUDRE</t>
  </si>
  <si>
    <t>LOUIS DREYFUS CO BV RegS</t>
  </si>
  <si>
    <t>SWFP</t>
  </si>
  <si>
    <t>SODEXO SA RegS</t>
  </si>
  <si>
    <t>PUBFP</t>
  </si>
  <si>
    <t>MMS USA FINANCING INC MTN RegS</t>
  </si>
  <si>
    <t>VIVENDI SE MTN RegS</t>
  </si>
  <si>
    <t>ALB</t>
  </si>
  <si>
    <t>ALBEMARLE NEW HOLDING GMBH RegS</t>
  </si>
  <si>
    <t>UPS</t>
  </si>
  <si>
    <t>UNITED PARCEL SERVICE INC</t>
  </si>
  <si>
    <t>VRLAFP</t>
  </si>
  <si>
    <t>VERALLIA SAS RegS</t>
  </si>
  <si>
    <t>COFIROUTE SA MTN RegS</t>
  </si>
  <si>
    <t>TOTALENERGIES CAPITAL INTERNATIONA RegS</t>
  </si>
  <si>
    <t>LRFP</t>
  </si>
  <si>
    <t>LEGRAND SA RegS</t>
  </si>
  <si>
    <t>SCGAU</t>
  </si>
  <si>
    <t>SCENTRE MANAGEMENT LTD MTN RegS</t>
  </si>
  <si>
    <t>INFLN</t>
  </si>
  <si>
    <t>INFORMA PLC MTN RegS</t>
  </si>
  <si>
    <t>BHH</t>
  </si>
  <si>
    <t>BERLIN HYP AG RegS</t>
  </si>
  <si>
    <t>REESM</t>
  </si>
  <si>
    <t>RED ELECTRICA FINANCIACIONES SAU MTN RegS</t>
  </si>
  <si>
    <t>VONOVIA SE RegS</t>
  </si>
  <si>
    <t>LSELN</t>
  </si>
  <si>
    <t>LSEG NETHERLANDS BV MTN RegS</t>
  </si>
  <si>
    <t>MERCK FINANCIAL SERVICES GMBH MTN RegS</t>
  </si>
  <si>
    <t>TOYOTA FINANCE AUSTRALIA LTD MTN RegS</t>
  </si>
  <si>
    <t>TEFP</t>
  </si>
  <si>
    <t>TECHNIP ENERGIES NV RegS</t>
  </si>
  <si>
    <t>ANIMIM</t>
  </si>
  <si>
    <t>ANIMA HOLDING SPA RegS</t>
  </si>
  <si>
    <t>TVOYFH</t>
  </si>
  <si>
    <t>TEOLLISUUDEN VOIMA OYJ MTN RegS</t>
  </si>
  <si>
    <t>NOVOB</t>
  </si>
  <si>
    <t>NOVO NORDISK FINANCE NETHERLANDS B MTN RegS</t>
  </si>
  <si>
    <t>APD</t>
  </si>
  <si>
    <t>AIR PRODUCTS AND CHEMICALS INC</t>
  </si>
  <si>
    <t>PKNPW</t>
  </si>
  <si>
    <t>POLSKI KONCERN NAFTOWY ORLEN SA MTN RegS</t>
  </si>
  <si>
    <t>Polonia</t>
  </si>
  <si>
    <t>WNTRDE</t>
  </si>
  <si>
    <t>WINTERSHALL DEA FINANCE BV RegS</t>
  </si>
  <si>
    <t>KONINKLIJKE DSM NV RegS</t>
  </si>
  <si>
    <t>EQUITABLE FINANCIAL LIFE GLOBAL FU RegS</t>
  </si>
  <si>
    <t>TOYOTA MOTOR FINANCE (NETHERLANDS) MTN RegS</t>
  </si>
  <si>
    <t>DIGITAL EURO FINCO LLC RegS</t>
  </si>
  <si>
    <t>ASABRE</t>
  </si>
  <si>
    <t>ASAHI GROUP HOLDINGS LTD RegS</t>
  </si>
  <si>
    <t>DGELN</t>
  </si>
  <si>
    <t>DIAGEO CAPITAL BV RegS</t>
  </si>
  <si>
    <t>IGIM</t>
  </si>
  <si>
    <t>ITALGAS SPA MTN RegS</t>
  </si>
  <si>
    <t>NTT</t>
  </si>
  <si>
    <t>NTT FINANCE CORP MTN RegS</t>
  </si>
  <si>
    <t>FERSM</t>
  </si>
  <si>
    <t>FERROVIAL EMISIONES SA RegS</t>
  </si>
  <si>
    <t>AGCO</t>
  </si>
  <si>
    <t>AGCO INTERNATIONAL HOLDINGS BV RegS</t>
  </si>
  <si>
    <t>RTOLN</t>
  </si>
  <si>
    <t>RENTOKIL INITIAL PLC MTN RegS</t>
  </si>
  <si>
    <t>MLFP</t>
  </si>
  <si>
    <t>COMPAGNIE GENERALE DES ETABLISSEME RegS</t>
  </si>
  <si>
    <t>ADSGR</t>
  </si>
  <si>
    <t>ADIDAS AG RegS</t>
  </si>
  <si>
    <t>ARRFP</t>
  </si>
  <si>
    <t>APRR SA MTN RegS</t>
  </si>
  <si>
    <t>VINCI SA MTN RegS</t>
  </si>
  <si>
    <t>HITTFP</t>
  </si>
  <si>
    <t>HOLDING DINFRASTRUCTURES DE TRANSP MTN RegS</t>
  </si>
  <si>
    <t>NYLIFE</t>
  </si>
  <si>
    <t>NEW YORK LIFE GLOBAL FUNDING RegS</t>
  </si>
  <si>
    <t>NNGRNV</t>
  </si>
  <si>
    <t>NATIONALE NEDERLANDEN BANK N V RegS</t>
  </si>
  <si>
    <t>MQGAU</t>
  </si>
  <si>
    <t>MACQUARIE GROUP LTD RegS</t>
  </si>
  <si>
    <t>SPOLNO</t>
  </si>
  <si>
    <t>SPAREBANK 1 OSTLANDET MTN RegS</t>
  </si>
  <si>
    <t>SANDSS</t>
  </si>
  <si>
    <t>SANDVIK AB MTN RegS</t>
  </si>
  <si>
    <t>MINGNO</t>
  </si>
  <si>
    <t>SPAREBANK 1 SMN RegS</t>
  </si>
  <si>
    <t>ADENVX</t>
  </si>
  <si>
    <t>ADECCO INTERNATIONAL FINANCIAL SER MTN RegS</t>
  </si>
  <si>
    <t>YBS</t>
  </si>
  <si>
    <t>YORKSHIRE BUILDING SOCIETY RegS</t>
  </si>
  <si>
    <t>WOWAU</t>
  </si>
  <si>
    <t>WOOLWORTHS GROUP LTD MTN RegS</t>
  </si>
  <si>
    <t>GENERAL MOTORS FINANCIAL CO INC MTN RegS</t>
  </si>
  <si>
    <t>ASBBNK</t>
  </si>
  <si>
    <t>ASB FINANCE LTD MTN RegS</t>
  </si>
  <si>
    <t>Nuova Zelanda</t>
  </si>
  <si>
    <t>NWIDE</t>
  </si>
  <si>
    <t>NATIONWIDE BUILDING SOCIETY MTN RegS</t>
  </si>
  <si>
    <t>UPMFH</t>
  </si>
  <si>
    <t>UPM-KYMMENE OYJ MTN RegS</t>
  </si>
  <si>
    <t>BANQUE FEDERATIVE DU CREDIT MUTUEL RegS</t>
  </si>
  <si>
    <t>PRXNA</t>
  </si>
  <si>
    <t>PROSUS NV MTN RegS</t>
  </si>
  <si>
    <t>AXACOR</t>
  </si>
  <si>
    <t>ACEF HOLDING SCA RegS</t>
  </si>
  <si>
    <t>ALIVP</t>
  </si>
  <si>
    <t>ALIAXIS FINANCE SA RegS</t>
  </si>
  <si>
    <t>ETLFP</t>
  </si>
  <si>
    <t>EUTELSAT SA RegS</t>
  </si>
  <si>
    <t>EVKGR</t>
  </si>
  <si>
    <t>EVONIK FINANCE BV MTN RegS</t>
  </si>
  <si>
    <t>FRESENIUS FINANCE IRELAND PLC RegS</t>
  </si>
  <si>
    <t>scarto</t>
  </si>
  <si>
    <t>prezzo : rimborso = (100-6.40813) : 100</t>
  </si>
  <si>
    <t>rimborso = prezzo * 100 / (100-6.40813)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</si>
</sst>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D28_holdings" connectionId="3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B26_holdings" connectionId="1" xr16:uid="{00000000-0016-0000-01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B28_holdings" connectionId="2" xr16:uid="{00000000-0016-0000-0200-000002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0"/>
  <sheetViews>
    <sheetView zoomScale="130" zoomScaleNormal="130" workbookViewId="0">
      <selection activeCell="E11" sqref="E11"/>
    </sheetView>
  </sheetViews>
  <sheetFormatPr defaultRowHeight="14.4" x14ac:dyDescent="0.3"/>
  <cols>
    <col min="1" max="1" width="15.6640625" bestFit="1" customWidth="1"/>
    <col min="2" max="2" width="15.21875" bestFit="1" customWidth="1"/>
    <col min="3" max="3" width="14.77734375" bestFit="1" customWidth="1"/>
    <col min="4" max="5" width="10" bestFit="1" customWidth="1"/>
    <col min="6" max="6" width="7" bestFit="1" customWidth="1"/>
    <col min="7" max="7" width="9.77734375" bestFit="1" customWidth="1"/>
    <col min="8" max="8" width="10.5546875" bestFit="1" customWidth="1"/>
    <col min="9" max="9" width="6.6640625" bestFit="1" customWidth="1"/>
    <col min="10" max="10" width="12.5546875" bestFit="1" customWidth="1"/>
    <col min="11" max="11" width="20.109375" style="3" bestFit="1" customWidth="1"/>
  </cols>
  <sheetData>
    <row r="1" spans="1:13" x14ac:dyDescent="0.3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13</v>
      </c>
      <c r="H1" t="s">
        <v>14</v>
      </c>
      <c r="I1" t="s">
        <v>15</v>
      </c>
      <c r="J1" t="s">
        <v>17</v>
      </c>
      <c r="K1" s="3" t="s">
        <v>112</v>
      </c>
      <c r="M1" s="3">
        <f>SUMPRODUCT(B:B,K:K)/SUM(B:B)</f>
        <v>-5.7608817312531562</v>
      </c>
    </row>
    <row r="2" spans="1:13" x14ac:dyDescent="0.3">
      <c r="A2" s="2">
        <v>365619.83</v>
      </c>
      <c r="B2">
        <v>1.62</v>
      </c>
      <c r="C2" s="2">
        <v>365619.83</v>
      </c>
      <c r="D2" s="2">
        <v>420000</v>
      </c>
      <c r="E2" s="2">
        <v>420000</v>
      </c>
      <c r="F2">
        <v>86.18</v>
      </c>
      <c r="G2">
        <v>4.2300000000000004</v>
      </c>
      <c r="H2" s="1">
        <v>46834</v>
      </c>
      <c r="I2">
        <v>2.1</v>
      </c>
      <c r="J2" s="1">
        <v>44277</v>
      </c>
      <c r="K2" s="3">
        <f>-100+F2</f>
        <v>-13.819999999999993</v>
      </c>
    </row>
    <row r="3" spans="1:13" x14ac:dyDescent="0.3">
      <c r="A3" s="2">
        <v>300151.63</v>
      </c>
      <c r="B3">
        <v>1.33</v>
      </c>
      <c r="C3" s="2">
        <v>300151.63</v>
      </c>
      <c r="D3" s="2">
        <v>297000</v>
      </c>
      <c r="E3" s="2">
        <v>297000</v>
      </c>
      <c r="F3">
        <v>98.63</v>
      </c>
      <c r="G3">
        <v>3.88</v>
      </c>
      <c r="H3" s="1">
        <v>46814</v>
      </c>
      <c r="I3">
        <v>5.15</v>
      </c>
      <c r="J3" s="1">
        <v>44987</v>
      </c>
      <c r="K3" s="3">
        <f t="shared" ref="K3:K66" si="0">-100+F3</f>
        <v>-1.3700000000000045</v>
      </c>
    </row>
    <row r="4" spans="1:13" x14ac:dyDescent="0.3">
      <c r="A4" s="2">
        <v>293872.03999999998</v>
      </c>
      <c r="B4">
        <v>1.3</v>
      </c>
      <c r="C4" s="2">
        <v>293872.03999999998</v>
      </c>
      <c r="D4" s="2">
        <v>305000</v>
      </c>
      <c r="E4" s="2">
        <v>305000</v>
      </c>
      <c r="F4">
        <v>94.81</v>
      </c>
      <c r="G4">
        <v>4.42</v>
      </c>
      <c r="H4" s="1">
        <v>47041</v>
      </c>
      <c r="I4">
        <v>4.38</v>
      </c>
      <c r="J4" s="1">
        <v>43704</v>
      </c>
      <c r="K4" s="3">
        <f t="shared" si="0"/>
        <v>-5.1899999999999977</v>
      </c>
    </row>
    <row r="5" spans="1:13" x14ac:dyDescent="0.3">
      <c r="A5" s="2">
        <v>255137.85</v>
      </c>
      <c r="B5">
        <v>1.1299999999999999</v>
      </c>
      <c r="C5" s="2">
        <v>255137.85</v>
      </c>
      <c r="D5" s="2">
        <v>270000</v>
      </c>
      <c r="E5" s="2">
        <v>270000</v>
      </c>
      <c r="F5">
        <v>92.91</v>
      </c>
      <c r="G5">
        <v>4.07</v>
      </c>
      <c r="H5" s="1">
        <v>46855</v>
      </c>
      <c r="I5">
        <v>4.38</v>
      </c>
      <c r="J5" s="1">
        <v>43202</v>
      </c>
      <c r="K5" s="3">
        <f t="shared" si="0"/>
        <v>-7.0900000000000034</v>
      </c>
    </row>
    <row r="6" spans="1:13" x14ac:dyDescent="0.3">
      <c r="A6" s="2">
        <v>254151.06</v>
      </c>
      <c r="B6">
        <v>1.1299999999999999</v>
      </c>
      <c r="C6" s="2">
        <v>254151.06</v>
      </c>
      <c r="D6" s="2">
        <v>263000</v>
      </c>
      <c r="E6" s="2">
        <v>263000</v>
      </c>
      <c r="F6">
        <v>95.17</v>
      </c>
      <c r="G6">
        <v>4.4400000000000004</v>
      </c>
      <c r="H6" s="1">
        <v>47041</v>
      </c>
      <c r="I6">
        <v>4.1500000000000004</v>
      </c>
      <c r="J6" s="1">
        <v>43378</v>
      </c>
      <c r="K6" s="3">
        <f t="shared" si="0"/>
        <v>-4.8299999999999983</v>
      </c>
    </row>
    <row r="7" spans="1:13" x14ac:dyDescent="0.3">
      <c r="A7" s="2">
        <v>245306.16</v>
      </c>
      <c r="B7">
        <v>1.0900000000000001</v>
      </c>
      <c r="C7" s="2">
        <v>245306.16</v>
      </c>
      <c r="D7" s="2">
        <v>250000</v>
      </c>
      <c r="E7" s="2">
        <v>250000</v>
      </c>
      <c r="F7">
        <v>96.97</v>
      </c>
      <c r="G7">
        <v>4.1500000000000004</v>
      </c>
      <c r="H7" s="1">
        <v>46892</v>
      </c>
      <c r="I7">
        <v>4.45</v>
      </c>
      <c r="J7" s="1">
        <v>45065</v>
      </c>
      <c r="K7" s="3">
        <f t="shared" si="0"/>
        <v>-3.0300000000000011</v>
      </c>
    </row>
    <row r="8" spans="1:13" x14ac:dyDescent="0.3">
      <c r="A8" s="2">
        <v>228554.41</v>
      </c>
      <c r="B8">
        <v>1.01</v>
      </c>
      <c r="C8" s="2">
        <v>228554.41</v>
      </c>
      <c r="D8" s="2">
        <v>250000</v>
      </c>
      <c r="E8" s="2">
        <v>250000</v>
      </c>
      <c r="F8">
        <v>91.12</v>
      </c>
      <c r="G8">
        <v>4.38</v>
      </c>
      <c r="H8" s="1">
        <v>46960</v>
      </c>
      <c r="I8">
        <v>4.05</v>
      </c>
      <c r="J8" s="1">
        <v>43307</v>
      </c>
      <c r="K8" s="3">
        <f t="shared" si="0"/>
        <v>-8.8799999999999955</v>
      </c>
    </row>
    <row r="9" spans="1:13" x14ac:dyDescent="0.3">
      <c r="A9" s="2">
        <v>217140.21</v>
      </c>
      <c r="B9">
        <v>0.96</v>
      </c>
      <c r="C9" s="2">
        <v>217140.21</v>
      </c>
      <c r="D9" s="2">
        <v>205000</v>
      </c>
      <c r="E9" s="2">
        <v>205000</v>
      </c>
      <c r="F9">
        <v>104.06</v>
      </c>
      <c r="G9">
        <v>4.33</v>
      </c>
      <c r="H9" s="1">
        <v>47072</v>
      </c>
      <c r="I9">
        <v>6.88</v>
      </c>
      <c r="J9" s="1">
        <v>36115</v>
      </c>
      <c r="K9" s="3">
        <f t="shared" si="0"/>
        <v>4.0600000000000023</v>
      </c>
    </row>
    <row r="10" spans="1:13" x14ac:dyDescent="0.3">
      <c r="A10" s="2">
        <v>216085.64</v>
      </c>
      <c r="B10">
        <v>0.96</v>
      </c>
      <c r="C10" s="2">
        <v>216085.64</v>
      </c>
      <c r="D10" s="2">
        <v>250000</v>
      </c>
      <c r="E10" s="2">
        <v>250000</v>
      </c>
      <c r="F10">
        <v>85.49</v>
      </c>
      <c r="G10">
        <v>4.6500000000000004</v>
      </c>
      <c r="H10" s="1">
        <v>47055</v>
      </c>
      <c r="I10">
        <v>3</v>
      </c>
      <c r="J10" s="1">
        <v>44498</v>
      </c>
      <c r="K10" s="3">
        <f t="shared" si="0"/>
        <v>-14.510000000000005</v>
      </c>
    </row>
    <row r="11" spans="1:13" x14ac:dyDescent="0.3">
      <c r="A11" s="2">
        <v>211351.2</v>
      </c>
      <c r="B11">
        <v>0.94</v>
      </c>
      <c r="C11" s="2">
        <v>211351.2</v>
      </c>
      <c r="D11" s="2">
        <v>200000</v>
      </c>
      <c r="E11" s="2">
        <v>200000</v>
      </c>
      <c r="F11">
        <v>104.99</v>
      </c>
      <c r="G11">
        <v>3.8</v>
      </c>
      <c r="H11" s="1">
        <v>46767</v>
      </c>
      <c r="I11">
        <v>6.63</v>
      </c>
      <c r="J11" s="1">
        <v>35804</v>
      </c>
      <c r="K11" s="3">
        <f t="shared" si="0"/>
        <v>4.9899999999999949</v>
      </c>
    </row>
    <row r="12" spans="1:13" x14ac:dyDescent="0.3">
      <c r="A12" s="2">
        <v>201104.68</v>
      </c>
      <c r="B12">
        <v>0.89</v>
      </c>
      <c r="C12" s="2">
        <v>201104.68</v>
      </c>
      <c r="D12" s="2">
        <v>200000</v>
      </c>
      <c r="E12" s="2">
        <v>200000</v>
      </c>
      <c r="F12">
        <v>99.92</v>
      </c>
      <c r="G12">
        <v>4.21</v>
      </c>
      <c r="H12" s="1">
        <v>46947</v>
      </c>
      <c r="I12">
        <v>5.8</v>
      </c>
      <c r="J12" s="1">
        <v>45120</v>
      </c>
      <c r="K12" s="3">
        <f t="shared" si="0"/>
        <v>-7.9999999999998295E-2</v>
      </c>
    </row>
    <row r="13" spans="1:13" x14ac:dyDescent="0.3">
      <c r="A13" s="2">
        <v>199542.29</v>
      </c>
      <c r="B13">
        <v>0.88</v>
      </c>
      <c r="C13" s="2">
        <v>199542.29</v>
      </c>
      <c r="D13" s="2">
        <v>200000</v>
      </c>
      <c r="E13" s="2">
        <v>200000</v>
      </c>
      <c r="F13">
        <v>99.1</v>
      </c>
      <c r="G13">
        <v>4.18</v>
      </c>
      <c r="H13" s="1">
        <v>46946</v>
      </c>
      <c r="I13">
        <v>6.07</v>
      </c>
      <c r="J13" s="1">
        <v>45119</v>
      </c>
      <c r="K13" s="3">
        <f t="shared" si="0"/>
        <v>-0.90000000000000568</v>
      </c>
    </row>
    <row r="14" spans="1:13" x14ac:dyDescent="0.3">
      <c r="A14" s="2">
        <v>199066.06</v>
      </c>
      <c r="B14">
        <v>0.88</v>
      </c>
      <c r="C14" s="2">
        <v>199066.06</v>
      </c>
      <c r="D14" s="2">
        <v>200000</v>
      </c>
      <c r="E14" s="2">
        <v>200000</v>
      </c>
      <c r="F14">
        <v>98.94</v>
      </c>
      <c r="G14">
        <v>3.85</v>
      </c>
      <c r="H14" s="1">
        <v>46765</v>
      </c>
      <c r="I14">
        <v>5.52</v>
      </c>
      <c r="J14" s="1">
        <v>44939</v>
      </c>
      <c r="K14" s="3">
        <f t="shared" si="0"/>
        <v>-1.0600000000000023</v>
      </c>
    </row>
    <row r="15" spans="1:13" x14ac:dyDescent="0.3">
      <c r="A15" s="2">
        <v>196846.05</v>
      </c>
      <c r="B15">
        <v>0.87</v>
      </c>
      <c r="C15" s="2">
        <v>196846.05</v>
      </c>
      <c r="D15" s="2">
        <v>200000</v>
      </c>
      <c r="E15" s="2">
        <v>200000</v>
      </c>
      <c r="F15">
        <v>97.15</v>
      </c>
      <c r="G15">
        <v>4.45</v>
      </c>
      <c r="H15" s="1">
        <v>47072</v>
      </c>
      <c r="I15">
        <v>4.72</v>
      </c>
      <c r="J15" s="1">
        <v>43432</v>
      </c>
      <c r="K15" s="3">
        <f t="shared" si="0"/>
        <v>-2.8499999999999943</v>
      </c>
    </row>
    <row r="16" spans="1:13" x14ac:dyDescent="0.3">
      <c r="A16" s="2">
        <v>192836.14</v>
      </c>
      <c r="B16">
        <v>0.85</v>
      </c>
      <c r="C16" s="2">
        <v>192836.14</v>
      </c>
      <c r="D16" s="2">
        <v>200000</v>
      </c>
      <c r="E16" s="2">
        <v>200000</v>
      </c>
      <c r="F16">
        <v>94.98</v>
      </c>
      <c r="G16">
        <v>4.05</v>
      </c>
      <c r="H16" s="1">
        <v>46856</v>
      </c>
      <c r="I16">
        <v>4</v>
      </c>
      <c r="J16" s="1">
        <v>43194</v>
      </c>
      <c r="K16" s="3">
        <f t="shared" si="0"/>
        <v>-5.019999999999996</v>
      </c>
    </row>
    <row r="17" spans="1:11" x14ac:dyDescent="0.3">
      <c r="A17" s="2">
        <v>192429.72</v>
      </c>
      <c r="B17">
        <v>0.85</v>
      </c>
      <c r="C17" s="2">
        <v>192429.72</v>
      </c>
      <c r="D17" s="2">
        <v>200000</v>
      </c>
      <c r="E17" s="2">
        <v>200000</v>
      </c>
      <c r="F17">
        <v>94.39</v>
      </c>
      <c r="G17">
        <v>4.42</v>
      </c>
      <c r="H17" s="1">
        <v>47017</v>
      </c>
      <c r="I17">
        <v>4.33</v>
      </c>
      <c r="J17" s="1">
        <v>43395</v>
      </c>
      <c r="K17" s="3">
        <f t="shared" si="0"/>
        <v>-5.6099999999999994</v>
      </c>
    </row>
    <row r="18" spans="1:11" x14ac:dyDescent="0.3">
      <c r="A18" s="2">
        <v>188329.86</v>
      </c>
      <c r="B18">
        <v>0.83</v>
      </c>
      <c r="C18" s="2">
        <v>188329.86</v>
      </c>
      <c r="D18" s="2">
        <v>200000</v>
      </c>
      <c r="E18" s="2">
        <v>200000</v>
      </c>
      <c r="F18">
        <v>94.09</v>
      </c>
      <c r="G18">
        <v>4.4000000000000004</v>
      </c>
      <c r="H18" s="1">
        <v>46981</v>
      </c>
      <c r="I18">
        <v>4.55</v>
      </c>
      <c r="J18" s="1">
        <v>43328</v>
      </c>
      <c r="K18" s="3">
        <f t="shared" si="0"/>
        <v>-5.9099999999999966</v>
      </c>
    </row>
    <row r="19" spans="1:11" x14ac:dyDescent="0.3">
      <c r="A19" s="2">
        <v>172975.13</v>
      </c>
      <c r="B19">
        <v>0.77</v>
      </c>
      <c r="C19" s="2">
        <v>172975.13</v>
      </c>
      <c r="D19" s="2">
        <v>175000</v>
      </c>
      <c r="E19" s="2">
        <v>175000</v>
      </c>
      <c r="F19">
        <v>97.12</v>
      </c>
      <c r="G19">
        <v>4.05</v>
      </c>
      <c r="H19" s="1">
        <v>46858</v>
      </c>
      <c r="I19">
        <v>4.88</v>
      </c>
      <c r="J19" s="1">
        <v>43034</v>
      </c>
      <c r="K19" s="3">
        <f t="shared" si="0"/>
        <v>-2.8799999999999955</v>
      </c>
    </row>
    <row r="20" spans="1:11" x14ac:dyDescent="0.3">
      <c r="A20" s="2">
        <v>153179.67000000001</v>
      </c>
      <c r="B20">
        <v>0.68</v>
      </c>
      <c r="C20" s="2">
        <v>153179.67000000001</v>
      </c>
      <c r="D20" s="2">
        <v>150000</v>
      </c>
      <c r="E20" s="2">
        <v>150000</v>
      </c>
      <c r="F20">
        <v>99.54</v>
      </c>
      <c r="G20">
        <v>3.85</v>
      </c>
      <c r="H20" s="1">
        <v>46814</v>
      </c>
      <c r="I20">
        <v>5.45</v>
      </c>
      <c r="J20" s="1">
        <v>44987</v>
      </c>
      <c r="K20" s="3">
        <f t="shared" si="0"/>
        <v>-0.45999999999999375</v>
      </c>
    </row>
    <row r="21" spans="1:11" x14ac:dyDescent="0.3">
      <c r="A21" s="2">
        <v>151994.95000000001</v>
      </c>
      <c r="B21">
        <v>0.67</v>
      </c>
      <c r="C21" s="2">
        <v>151994.95000000001</v>
      </c>
      <c r="D21" s="2">
        <v>150000</v>
      </c>
      <c r="E21" s="2">
        <v>150000</v>
      </c>
      <c r="F21">
        <v>98.66</v>
      </c>
      <c r="G21">
        <v>4.0599999999999996</v>
      </c>
      <c r="H21" s="1">
        <v>46997</v>
      </c>
      <c r="I21">
        <v>5.63</v>
      </c>
      <c r="J21" s="1">
        <v>43335</v>
      </c>
      <c r="K21" s="3">
        <f t="shared" si="0"/>
        <v>-1.3400000000000034</v>
      </c>
    </row>
    <row r="22" spans="1:11" x14ac:dyDescent="0.3">
      <c r="A22" s="2">
        <v>148753.53</v>
      </c>
      <c r="B22">
        <v>0.66</v>
      </c>
      <c r="C22" s="2">
        <v>148753.53</v>
      </c>
      <c r="D22" s="2">
        <v>150000</v>
      </c>
      <c r="E22" s="2">
        <v>150000</v>
      </c>
      <c r="F22">
        <v>97.78</v>
      </c>
      <c r="G22">
        <v>4.12</v>
      </c>
      <c r="H22" s="1">
        <v>46888</v>
      </c>
      <c r="I22">
        <v>4.5999999999999996</v>
      </c>
      <c r="J22" s="1">
        <v>45049</v>
      </c>
      <c r="K22" s="3">
        <f t="shared" si="0"/>
        <v>-2.2199999999999989</v>
      </c>
    </row>
    <row r="23" spans="1:11" x14ac:dyDescent="0.3">
      <c r="A23" s="2">
        <v>148216.79</v>
      </c>
      <c r="B23">
        <v>0.66</v>
      </c>
      <c r="C23" s="2">
        <v>148216.79</v>
      </c>
      <c r="D23" s="2">
        <v>150000</v>
      </c>
      <c r="E23" s="2">
        <v>150000</v>
      </c>
      <c r="F23">
        <v>97.62</v>
      </c>
      <c r="G23">
        <v>4.45</v>
      </c>
      <c r="H23" s="1">
        <v>47083</v>
      </c>
      <c r="I23">
        <v>5</v>
      </c>
      <c r="J23" s="1">
        <v>43812</v>
      </c>
      <c r="K23" s="3">
        <f t="shared" si="0"/>
        <v>-2.3799999999999955</v>
      </c>
    </row>
    <row r="24" spans="1:11" x14ac:dyDescent="0.3">
      <c r="A24" s="2">
        <v>147635.26</v>
      </c>
      <c r="B24">
        <v>0.65</v>
      </c>
      <c r="C24" s="2">
        <v>147635.26</v>
      </c>
      <c r="D24" s="2">
        <v>150000</v>
      </c>
      <c r="E24" s="2">
        <v>150000</v>
      </c>
      <c r="F24">
        <v>98.26</v>
      </c>
      <c r="G24">
        <v>3.94</v>
      </c>
      <c r="H24" s="1">
        <v>46793</v>
      </c>
      <c r="I24">
        <v>4.88</v>
      </c>
      <c r="J24" s="1">
        <v>44967</v>
      </c>
      <c r="K24" s="3">
        <f t="shared" si="0"/>
        <v>-1.7399999999999949</v>
      </c>
    </row>
    <row r="25" spans="1:11" x14ac:dyDescent="0.3">
      <c r="A25" s="2">
        <v>147435.64000000001</v>
      </c>
      <c r="B25">
        <v>0.65</v>
      </c>
      <c r="C25" s="2">
        <v>147435.64000000001</v>
      </c>
      <c r="D25" s="2">
        <v>150000</v>
      </c>
      <c r="E25" s="2">
        <v>150000</v>
      </c>
      <c r="F25">
        <v>97.82</v>
      </c>
      <c r="G25">
        <v>4.3</v>
      </c>
      <c r="H25" s="1">
        <v>46966</v>
      </c>
      <c r="I25">
        <v>5.2</v>
      </c>
      <c r="J25" s="1">
        <v>45127</v>
      </c>
      <c r="K25" s="3">
        <f t="shared" si="0"/>
        <v>-2.1800000000000068</v>
      </c>
    </row>
    <row r="26" spans="1:11" x14ac:dyDescent="0.3">
      <c r="A26" s="2">
        <v>146346.29999999999</v>
      </c>
      <c r="B26">
        <v>0.65</v>
      </c>
      <c r="C26" s="2">
        <v>146346.29999999999</v>
      </c>
      <c r="D26" s="2">
        <v>150000</v>
      </c>
      <c r="E26" s="2">
        <v>150000</v>
      </c>
      <c r="F26">
        <v>96.06</v>
      </c>
      <c r="G26">
        <v>4.4000000000000004</v>
      </c>
      <c r="H26" s="1">
        <v>47058</v>
      </c>
      <c r="I26">
        <v>4.8499999999999996</v>
      </c>
      <c r="J26" s="1">
        <v>43395</v>
      </c>
      <c r="K26" s="3">
        <f t="shared" si="0"/>
        <v>-3.9399999999999977</v>
      </c>
    </row>
    <row r="27" spans="1:11" x14ac:dyDescent="0.3">
      <c r="A27" s="2">
        <v>144547.31</v>
      </c>
      <c r="B27">
        <v>0.64</v>
      </c>
      <c r="C27" s="2">
        <v>144547.31</v>
      </c>
      <c r="D27" s="2">
        <v>150000</v>
      </c>
      <c r="E27" s="2">
        <v>150000</v>
      </c>
      <c r="F27">
        <v>95.2</v>
      </c>
      <c r="G27">
        <v>4.51</v>
      </c>
      <c r="H27" s="1">
        <v>47071</v>
      </c>
      <c r="I27">
        <v>4.25</v>
      </c>
      <c r="J27" s="1">
        <v>43361</v>
      </c>
      <c r="K27" s="3">
        <f t="shared" si="0"/>
        <v>-4.7999999999999972</v>
      </c>
    </row>
    <row r="28" spans="1:11" x14ac:dyDescent="0.3">
      <c r="A28" s="2">
        <v>144224.57999999999</v>
      </c>
      <c r="B28">
        <v>0.64</v>
      </c>
      <c r="C28" s="2">
        <v>144224.57999999999</v>
      </c>
      <c r="D28" s="2">
        <v>150000</v>
      </c>
      <c r="E28" s="2">
        <v>150000</v>
      </c>
      <c r="F28">
        <v>95.1</v>
      </c>
      <c r="G28">
        <v>4.22</v>
      </c>
      <c r="H28" s="1">
        <v>46888</v>
      </c>
      <c r="I28">
        <v>3.88</v>
      </c>
      <c r="J28" s="1">
        <v>43235</v>
      </c>
      <c r="K28" s="3">
        <f t="shared" si="0"/>
        <v>-4.9000000000000057</v>
      </c>
    </row>
    <row r="29" spans="1:11" x14ac:dyDescent="0.3">
      <c r="A29" s="2">
        <v>143799.26999999999</v>
      </c>
      <c r="B29">
        <v>0.64</v>
      </c>
      <c r="C29" s="2">
        <v>143799.26999999999</v>
      </c>
      <c r="D29" s="2">
        <v>170000</v>
      </c>
      <c r="E29" s="2">
        <v>170000</v>
      </c>
      <c r="F29">
        <v>84.34</v>
      </c>
      <c r="G29">
        <v>4.5</v>
      </c>
      <c r="H29" s="1">
        <v>46949</v>
      </c>
      <c r="I29">
        <v>2.4500000000000002</v>
      </c>
      <c r="J29" s="1">
        <v>44378</v>
      </c>
      <c r="K29" s="3">
        <f t="shared" si="0"/>
        <v>-15.659999999999997</v>
      </c>
    </row>
    <row r="30" spans="1:11" x14ac:dyDescent="0.3">
      <c r="A30" s="2">
        <v>143683.62</v>
      </c>
      <c r="B30">
        <v>0.64</v>
      </c>
      <c r="C30" s="2">
        <v>143683.62</v>
      </c>
      <c r="D30" s="2">
        <v>150000</v>
      </c>
      <c r="E30" s="2">
        <v>150000</v>
      </c>
      <c r="F30">
        <v>93.92</v>
      </c>
      <c r="G30">
        <v>4.01</v>
      </c>
      <c r="H30" s="1">
        <v>46814</v>
      </c>
      <c r="I30">
        <v>3.96</v>
      </c>
      <c r="J30" s="1">
        <v>43161</v>
      </c>
      <c r="K30" s="3">
        <f t="shared" si="0"/>
        <v>-6.0799999999999983</v>
      </c>
    </row>
    <row r="31" spans="1:11" x14ac:dyDescent="0.3">
      <c r="A31" s="2">
        <v>134160.72</v>
      </c>
      <c r="B31">
        <v>0.59</v>
      </c>
      <c r="C31" s="2">
        <v>134160.72</v>
      </c>
      <c r="D31" s="2">
        <v>153000</v>
      </c>
      <c r="E31" s="2">
        <v>153000</v>
      </c>
      <c r="F31">
        <v>86.75</v>
      </c>
      <c r="G31">
        <v>4.22</v>
      </c>
      <c r="H31" s="1">
        <v>46837</v>
      </c>
      <c r="I31">
        <v>2.2999999999999998</v>
      </c>
      <c r="J31" s="1">
        <v>44279</v>
      </c>
      <c r="K31" s="3">
        <f t="shared" si="0"/>
        <v>-13.25</v>
      </c>
    </row>
    <row r="32" spans="1:11" x14ac:dyDescent="0.3">
      <c r="A32" s="2">
        <v>131765.71</v>
      </c>
      <c r="B32">
        <v>0.57999999999999996</v>
      </c>
      <c r="C32" s="2">
        <v>131765.71</v>
      </c>
      <c r="D32" s="2">
        <v>155000</v>
      </c>
      <c r="E32" s="2">
        <v>155000</v>
      </c>
      <c r="F32">
        <v>84.94</v>
      </c>
      <c r="G32">
        <v>4.68</v>
      </c>
      <c r="H32" s="1">
        <v>46970</v>
      </c>
      <c r="I32">
        <v>1.4</v>
      </c>
      <c r="J32" s="1">
        <v>44413</v>
      </c>
      <c r="K32" s="3">
        <f t="shared" si="0"/>
        <v>-15.060000000000002</v>
      </c>
    </row>
    <row r="33" spans="1:11" x14ac:dyDescent="0.3">
      <c r="A33" s="2">
        <v>125552.67</v>
      </c>
      <c r="B33">
        <v>0.56000000000000005</v>
      </c>
      <c r="C33" s="2">
        <v>125552.67</v>
      </c>
      <c r="D33" s="2">
        <v>125000</v>
      </c>
      <c r="E33" s="2">
        <v>125000</v>
      </c>
      <c r="F33">
        <v>99.88</v>
      </c>
      <c r="G33">
        <v>4.24</v>
      </c>
      <c r="H33" s="1">
        <v>46947</v>
      </c>
      <c r="I33">
        <v>5.12</v>
      </c>
      <c r="J33" s="1">
        <v>45120</v>
      </c>
      <c r="K33" s="3">
        <f t="shared" si="0"/>
        <v>-0.12000000000000455</v>
      </c>
    </row>
    <row r="34" spans="1:11" x14ac:dyDescent="0.3">
      <c r="A34" s="2">
        <v>123726.78</v>
      </c>
      <c r="B34">
        <v>0.55000000000000004</v>
      </c>
      <c r="C34" s="2">
        <v>123726.78</v>
      </c>
      <c r="D34" s="2">
        <v>125000</v>
      </c>
      <c r="E34" s="2">
        <v>125000</v>
      </c>
      <c r="F34">
        <v>98.02</v>
      </c>
      <c r="G34">
        <v>4.12</v>
      </c>
      <c r="H34" s="1">
        <v>46927</v>
      </c>
      <c r="I34">
        <v>5.8</v>
      </c>
      <c r="J34" s="1">
        <v>45100</v>
      </c>
      <c r="K34" s="3">
        <f t="shared" si="0"/>
        <v>-1.980000000000004</v>
      </c>
    </row>
    <row r="35" spans="1:11" x14ac:dyDescent="0.3">
      <c r="A35" s="2">
        <v>120597.15</v>
      </c>
      <c r="B35">
        <v>0.53</v>
      </c>
      <c r="C35" s="2">
        <v>120597.15</v>
      </c>
      <c r="D35" s="2">
        <v>125000</v>
      </c>
      <c r="E35" s="2">
        <v>125000</v>
      </c>
      <c r="F35">
        <v>95.55</v>
      </c>
      <c r="G35">
        <v>4.13</v>
      </c>
      <c r="H35" s="1">
        <v>46919</v>
      </c>
      <c r="I35">
        <v>4.95</v>
      </c>
      <c r="J35" s="1">
        <v>43259</v>
      </c>
      <c r="K35" s="3">
        <f t="shared" si="0"/>
        <v>-4.4500000000000028</v>
      </c>
    </row>
    <row r="36" spans="1:11" x14ac:dyDescent="0.3">
      <c r="A36" s="2">
        <v>118491.22</v>
      </c>
      <c r="B36">
        <v>0.53</v>
      </c>
      <c r="C36" s="2">
        <v>118491.22</v>
      </c>
      <c r="D36" s="2">
        <v>125000</v>
      </c>
      <c r="E36" s="2">
        <v>125000</v>
      </c>
      <c r="F36">
        <v>93.32</v>
      </c>
      <c r="G36">
        <v>4.05</v>
      </c>
      <c r="H36" s="1">
        <v>46863</v>
      </c>
      <c r="I36">
        <v>4.3499999999999996</v>
      </c>
      <c r="J36" s="1">
        <v>43481</v>
      </c>
      <c r="K36" s="3">
        <f t="shared" si="0"/>
        <v>-6.6800000000000068</v>
      </c>
    </row>
    <row r="37" spans="1:11" x14ac:dyDescent="0.3">
      <c r="A37" s="2">
        <v>107944.03</v>
      </c>
      <c r="B37">
        <v>0.48</v>
      </c>
      <c r="C37" s="2">
        <v>107944.03</v>
      </c>
      <c r="D37" s="2">
        <v>100000</v>
      </c>
      <c r="E37" s="2">
        <v>100000</v>
      </c>
      <c r="F37">
        <v>106.46</v>
      </c>
      <c r="G37">
        <v>4.41</v>
      </c>
      <c r="H37" s="1">
        <v>47088</v>
      </c>
      <c r="I37">
        <v>6.6</v>
      </c>
      <c r="J37" s="1">
        <v>36605</v>
      </c>
      <c r="K37" s="3">
        <f t="shared" si="0"/>
        <v>6.4599999999999937</v>
      </c>
    </row>
    <row r="38" spans="1:11" x14ac:dyDescent="0.3">
      <c r="A38" s="2">
        <v>107610.78</v>
      </c>
      <c r="B38">
        <v>0.48</v>
      </c>
      <c r="C38" s="2">
        <v>107610.78</v>
      </c>
      <c r="D38" s="2">
        <v>106000</v>
      </c>
      <c r="E38" s="2">
        <v>106000</v>
      </c>
      <c r="F38">
        <v>99.21</v>
      </c>
      <c r="G38">
        <v>3.94</v>
      </c>
      <c r="H38" s="1">
        <v>46815</v>
      </c>
      <c r="I38">
        <v>4.9000000000000004</v>
      </c>
      <c r="J38" s="1">
        <v>44988</v>
      </c>
      <c r="K38" s="3">
        <f t="shared" si="0"/>
        <v>-0.79000000000000625</v>
      </c>
    </row>
    <row r="39" spans="1:11" x14ac:dyDescent="0.3">
      <c r="A39" s="2">
        <v>107322.46</v>
      </c>
      <c r="B39">
        <v>0.48</v>
      </c>
      <c r="C39" s="2">
        <v>107322.46</v>
      </c>
      <c r="D39" s="2">
        <v>110000</v>
      </c>
      <c r="E39" s="2">
        <v>110000</v>
      </c>
      <c r="F39">
        <v>95.4</v>
      </c>
      <c r="G39">
        <v>4.2699999999999996</v>
      </c>
      <c r="H39" s="1">
        <v>47011</v>
      </c>
      <c r="I39">
        <v>4.95</v>
      </c>
      <c r="J39" s="1">
        <v>43357</v>
      </c>
      <c r="K39" s="3">
        <f t="shared" si="0"/>
        <v>-4.5999999999999943</v>
      </c>
    </row>
    <row r="40" spans="1:11" x14ac:dyDescent="0.3">
      <c r="A40" s="2">
        <v>106666.81</v>
      </c>
      <c r="B40">
        <v>0.47</v>
      </c>
      <c r="C40" s="2">
        <v>106666.81</v>
      </c>
      <c r="D40" s="2">
        <v>100000</v>
      </c>
      <c r="E40" s="2">
        <v>100000</v>
      </c>
      <c r="F40">
        <v>106.53</v>
      </c>
      <c r="G40">
        <v>3.85</v>
      </c>
      <c r="H40" s="1">
        <v>46798</v>
      </c>
      <c r="I40">
        <v>7.13</v>
      </c>
      <c r="J40" s="1">
        <v>35850</v>
      </c>
      <c r="K40" s="3">
        <f t="shared" si="0"/>
        <v>6.5300000000000011</v>
      </c>
    </row>
    <row r="41" spans="1:11" x14ac:dyDescent="0.3">
      <c r="A41" s="2">
        <v>105426.75</v>
      </c>
      <c r="B41">
        <v>0.47</v>
      </c>
      <c r="C41" s="2">
        <v>105426.75</v>
      </c>
      <c r="D41" s="2">
        <v>100000</v>
      </c>
      <c r="E41" s="2">
        <v>100000</v>
      </c>
      <c r="F41">
        <v>105.28</v>
      </c>
      <c r="G41">
        <v>3.82</v>
      </c>
      <c r="H41" s="1">
        <v>46798</v>
      </c>
      <c r="I41">
        <v>7.5</v>
      </c>
      <c r="J41" s="1">
        <v>44935</v>
      </c>
      <c r="K41" s="3">
        <f t="shared" si="0"/>
        <v>5.2800000000000011</v>
      </c>
    </row>
    <row r="42" spans="1:11" x14ac:dyDescent="0.3">
      <c r="A42" s="2">
        <v>105022.71</v>
      </c>
      <c r="B42">
        <v>0.47</v>
      </c>
      <c r="C42" s="2">
        <v>105022.71</v>
      </c>
      <c r="D42" s="2">
        <v>109000</v>
      </c>
      <c r="E42" s="2">
        <v>109000</v>
      </c>
      <c r="F42">
        <v>94.89</v>
      </c>
      <c r="G42">
        <v>4.04</v>
      </c>
      <c r="H42" s="1">
        <v>46860</v>
      </c>
      <c r="I42">
        <v>4.2</v>
      </c>
      <c r="J42" s="1">
        <v>43207</v>
      </c>
      <c r="K42" s="3">
        <f t="shared" si="0"/>
        <v>-5.1099999999999994</v>
      </c>
    </row>
    <row r="43" spans="1:11" x14ac:dyDescent="0.3">
      <c r="A43" s="2">
        <v>103982.55</v>
      </c>
      <c r="B43">
        <v>0.46</v>
      </c>
      <c r="C43" s="2">
        <v>103982.55</v>
      </c>
      <c r="D43" s="2">
        <v>102000</v>
      </c>
      <c r="E43" s="2">
        <v>102000</v>
      </c>
      <c r="F43">
        <v>99.43</v>
      </c>
      <c r="G43">
        <v>3.85</v>
      </c>
      <c r="H43" s="1">
        <v>46813</v>
      </c>
      <c r="I43">
        <v>5.45</v>
      </c>
      <c r="J43" s="1">
        <v>44991</v>
      </c>
      <c r="K43" s="3">
        <f t="shared" si="0"/>
        <v>-0.56999999999999318</v>
      </c>
    </row>
    <row r="44" spans="1:11" x14ac:dyDescent="0.3">
      <c r="A44" s="2">
        <v>103916.33</v>
      </c>
      <c r="B44">
        <v>0.46</v>
      </c>
      <c r="C44" s="2">
        <v>103916.33</v>
      </c>
      <c r="D44" s="2">
        <v>110000</v>
      </c>
      <c r="E44" s="2">
        <v>110000</v>
      </c>
      <c r="F44">
        <v>94.38</v>
      </c>
      <c r="G44">
        <v>3.97</v>
      </c>
      <c r="H44" s="1">
        <v>46798</v>
      </c>
      <c r="I44">
        <v>4.75</v>
      </c>
      <c r="J44" s="1">
        <v>44680</v>
      </c>
      <c r="K44" s="3">
        <f t="shared" si="0"/>
        <v>-5.6200000000000045</v>
      </c>
    </row>
    <row r="45" spans="1:11" x14ac:dyDescent="0.3">
      <c r="A45" s="2">
        <v>103057.59</v>
      </c>
      <c r="B45">
        <v>0.46</v>
      </c>
      <c r="C45" s="2">
        <v>103057.59</v>
      </c>
      <c r="D45" s="2">
        <v>100000</v>
      </c>
      <c r="E45" s="2">
        <v>100000</v>
      </c>
      <c r="F45">
        <v>101.47</v>
      </c>
      <c r="G45">
        <v>4.42</v>
      </c>
      <c r="H45" s="1">
        <v>47072</v>
      </c>
      <c r="I45">
        <v>5.88</v>
      </c>
      <c r="J45" s="1">
        <v>43216</v>
      </c>
      <c r="K45" s="3">
        <f t="shared" si="0"/>
        <v>1.4699999999999989</v>
      </c>
    </row>
    <row r="46" spans="1:11" x14ac:dyDescent="0.3">
      <c r="A46" s="2">
        <v>101743.2</v>
      </c>
      <c r="B46">
        <v>0.45</v>
      </c>
      <c r="C46" s="2">
        <v>101743.2</v>
      </c>
      <c r="D46" s="2">
        <v>100000</v>
      </c>
      <c r="E46" s="2">
        <v>100000</v>
      </c>
      <c r="F46">
        <v>99.37</v>
      </c>
      <c r="G46">
        <v>3.96</v>
      </c>
      <c r="H46" s="1">
        <v>46844</v>
      </c>
      <c r="I46">
        <v>5.05</v>
      </c>
      <c r="J46" s="1">
        <v>44988</v>
      </c>
      <c r="K46" s="3">
        <f t="shared" si="0"/>
        <v>-0.62999999999999545</v>
      </c>
    </row>
    <row r="47" spans="1:11" x14ac:dyDescent="0.3">
      <c r="A47" s="2">
        <v>100627.4</v>
      </c>
      <c r="B47">
        <v>0.45</v>
      </c>
      <c r="C47" s="2">
        <v>100627.4</v>
      </c>
      <c r="D47" s="2">
        <v>105000</v>
      </c>
      <c r="E47" s="2">
        <v>105000</v>
      </c>
      <c r="F47">
        <v>95.25</v>
      </c>
      <c r="G47">
        <v>4.28</v>
      </c>
      <c r="H47" s="1">
        <v>46930</v>
      </c>
      <c r="I47">
        <v>3.7</v>
      </c>
      <c r="J47" s="1">
        <v>43278</v>
      </c>
      <c r="K47" s="3">
        <f t="shared" si="0"/>
        <v>-4.75</v>
      </c>
    </row>
    <row r="48" spans="1:11" x14ac:dyDescent="0.3">
      <c r="A48" s="2">
        <v>99892.25</v>
      </c>
      <c r="B48">
        <v>0.44</v>
      </c>
      <c r="C48" s="2">
        <v>99892.25</v>
      </c>
      <c r="D48" s="2">
        <v>100000</v>
      </c>
      <c r="E48" s="2">
        <v>100000</v>
      </c>
      <c r="F48">
        <v>97.27</v>
      </c>
      <c r="G48">
        <v>3.88</v>
      </c>
      <c r="H48" s="1">
        <v>46811</v>
      </c>
      <c r="I48">
        <v>4.9000000000000004</v>
      </c>
      <c r="J48" s="1">
        <v>44966</v>
      </c>
      <c r="K48" s="3">
        <f t="shared" si="0"/>
        <v>-2.730000000000004</v>
      </c>
    </row>
    <row r="49" spans="1:11" x14ac:dyDescent="0.3">
      <c r="A49" s="2">
        <v>99743.02</v>
      </c>
      <c r="B49">
        <v>0.44</v>
      </c>
      <c r="C49" s="2">
        <v>99743.02</v>
      </c>
      <c r="D49" s="2">
        <v>100000</v>
      </c>
      <c r="E49" s="2">
        <v>100000</v>
      </c>
      <c r="F49">
        <v>99.21</v>
      </c>
      <c r="G49">
        <v>4.24</v>
      </c>
      <c r="H49" s="1">
        <v>46951</v>
      </c>
      <c r="I49">
        <v>5.52</v>
      </c>
      <c r="J49" s="1">
        <v>45124</v>
      </c>
      <c r="K49" s="3">
        <f t="shared" si="0"/>
        <v>-0.79000000000000625</v>
      </c>
    </row>
    <row r="50" spans="1:11" x14ac:dyDescent="0.3">
      <c r="A50" s="2">
        <v>99617.3</v>
      </c>
      <c r="B50">
        <v>0.44</v>
      </c>
      <c r="C50" s="2">
        <v>99617.3</v>
      </c>
      <c r="D50" s="2">
        <v>100000</v>
      </c>
      <c r="E50" s="2">
        <v>100000</v>
      </c>
      <c r="F50">
        <v>99.09</v>
      </c>
      <c r="G50">
        <v>4.29</v>
      </c>
      <c r="H50" s="1">
        <v>46948</v>
      </c>
      <c r="I50">
        <v>4.95</v>
      </c>
      <c r="J50" s="1">
        <v>45121</v>
      </c>
      <c r="K50" s="3">
        <f t="shared" si="0"/>
        <v>-0.90999999999999659</v>
      </c>
    </row>
    <row r="51" spans="1:11" x14ac:dyDescent="0.3">
      <c r="A51" s="2">
        <v>99613.24</v>
      </c>
      <c r="B51">
        <v>0.44</v>
      </c>
      <c r="C51" s="2">
        <v>99613.24</v>
      </c>
      <c r="D51" s="2">
        <v>100000</v>
      </c>
      <c r="E51" s="2">
        <v>100000</v>
      </c>
      <c r="F51">
        <v>98.81</v>
      </c>
      <c r="G51">
        <v>4.18</v>
      </c>
      <c r="H51" s="1">
        <v>46932</v>
      </c>
      <c r="I51">
        <v>5.35</v>
      </c>
      <c r="J51" s="1">
        <v>45105</v>
      </c>
      <c r="K51" s="3">
        <f t="shared" si="0"/>
        <v>-1.1899999999999977</v>
      </c>
    </row>
    <row r="52" spans="1:11" x14ac:dyDescent="0.3">
      <c r="A52" s="2">
        <v>99512.29</v>
      </c>
      <c r="B52">
        <v>0.44</v>
      </c>
      <c r="C52" s="2">
        <v>99512.29</v>
      </c>
      <c r="D52" s="2">
        <v>115000</v>
      </c>
      <c r="E52" s="2">
        <v>115000</v>
      </c>
      <c r="F52">
        <v>85.97</v>
      </c>
      <c r="G52">
        <v>4.3600000000000003</v>
      </c>
      <c r="H52" s="1">
        <v>46919</v>
      </c>
      <c r="I52">
        <v>3</v>
      </c>
      <c r="J52" s="1">
        <v>44350</v>
      </c>
      <c r="K52" s="3">
        <f t="shared" si="0"/>
        <v>-14.030000000000001</v>
      </c>
    </row>
    <row r="53" spans="1:11" x14ac:dyDescent="0.3">
      <c r="A53" s="2">
        <v>99071.42</v>
      </c>
      <c r="B53">
        <v>0.44</v>
      </c>
      <c r="C53" s="2">
        <v>99071.42</v>
      </c>
      <c r="D53" s="2">
        <v>100000</v>
      </c>
      <c r="E53" s="2">
        <v>100000</v>
      </c>
      <c r="F53">
        <v>98.05</v>
      </c>
      <c r="G53">
        <v>4.17</v>
      </c>
      <c r="H53" s="1">
        <v>46916</v>
      </c>
      <c r="I53">
        <v>5.25</v>
      </c>
      <c r="J53" s="1">
        <v>45089</v>
      </c>
      <c r="K53" s="3">
        <f t="shared" si="0"/>
        <v>-1.9500000000000028</v>
      </c>
    </row>
    <row r="54" spans="1:11" x14ac:dyDescent="0.3">
      <c r="A54" s="2">
        <v>98588.21</v>
      </c>
      <c r="B54">
        <v>0.44</v>
      </c>
      <c r="C54" s="2">
        <v>98588.21</v>
      </c>
      <c r="D54" s="2">
        <v>100000</v>
      </c>
      <c r="E54" s="2">
        <v>100000</v>
      </c>
      <c r="F54">
        <v>97.65</v>
      </c>
      <c r="G54">
        <v>4.21</v>
      </c>
      <c r="H54" s="1">
        <v>46917</v>
      </c>
      <c r="I54">
        <v>4.9000000000000004</v>
      </c>
      <c r="J54" s="1">
        <v>45090</v>
      </c>
      <c r="K54" s="3">
        <f t="shared" si="0"/>
        <v>-2.3499999999999943</v>
      </c>
    </row>
    <row r="55" spans="1:11" x14ac:dyDescent="0.3">
      <c r="A55" s="2">
        <v>98569.85</v>
      </c>
      <c r="B55">
        <v>0.44</v>
      </c>
      <c r="C55" s="2">
        <v>98569.85</v>
      </c>
      <c r="D55" s="2">
        <v>100000</v>
      </c>
      <c r="E55" s="2">
        <v>100000</v>
      </c>
      <c r="F55">
        <v>98.27</v>
      </c>
      <c r="G55">
        <v>3.9</v>
      </c>
      <c r="H55" s="1">
        <v>46784</v>
      </c>
      <c r="I55">
        <v>5.2</v>
      </c>
      <c r="J55" s="1">
        <v>44938</v>
      </c>
      <c r="K55" s="3">
        <f t="shared" si="0"/>
        <v>-1.730000000000004</v>
      </c>
    </row>
    <row r="56" spans="1:11" x14ac:dyDescent="0.3">
      <c r="A56" s="2">
        <v>98548.65</v>
      </c>
      <c r="B56">
        <v>0.44</v>
      </c>
      <c r="C56" s="2">
        <v>98548.65</v>
      </c>
      <c r="D56" s="2">
        <v>100000</v>
      </c>
      <c r="E56" s="2">
        <v>100000</v>
      </c>
      <c r="F56">
        <v>96.97</v>
      </c>
      <c r="G56">
        <v>4.04</v>
      </c>
      <c r="H56" s="1">
        <v>46871</v>
      </c>
      <c r="I56">
        <v>5</v>
      </c>
      <c r="J56" s="1">
        <v>45044</v>
      </c>
      <c r="K56" s="3">
        <f t="shared" si="0"/>
        <v>-3.0300000000000011</v>
      </c>
    </row>
    <row r="57" spans="1:11" x14ac:dyDescent="0.3">
      <c r="A57" s="2">
        <v>97866.96</v>
      </c>
      <c r="B57">
        <v>0.43</v>
      </c>
      <c r="C57" s="2">
        <v>97866.96</v>
      </c>
      <c r="D57" s="2">
        <v>100000</v>
      </c>
      <c r="E57" s="2">
        <v>100000</v>
      </c>
      <c r="F57">
        <v>96.73</v>
      </c>
      <c r="G57">
        <v>4.17</v>
      </c>
      <c r="H57" s="1">
        <v>46883</v>
      </c>
      <c r="I57">
        <v>4</v>
      </c>
      <c r="J57" s="1">
        <v>45056</v>
      </c>
      <c r="K57" s="3">
        <f t="shared" si="0"/>
        <v>-3.269999999999996</v>
      </c>
    </row>
    <row r="58" spans="1:11" x14ac:dyDescent="0.3">
      <c r="A58" s="2">
        <v>97598.06</v>
      </c>
      <c r="B58">
        <v>0.43</v>
      </c>
      <c r="C58" s="2">
        <v>97598.06</v>
      </c>
      <c r="D58" s="2">
        <v>100000</v>
      </c>
      <c r="E58" s="2">
        <v>100000</v>
      </c>
      <c r="F58">
        <v>97.29</v>
      </c>
      <c r="G58">
        <v>3.89</v>
      </c>
      <c r="H58" s="1">
        <v>46784</v>
      </c>
      <c r="I58">
        <v>5.3</v>
      </c>
      <c r="J58" s="1">
        <v>44939</v>
      </c>
      <c r="K58" s="3">
        <f t="shared" si="0"/>
        <v>-2.7099999999999937</v>
      </c>
    </row>
    <row r="59" spans="1:11" x14ac:dyDescent="0.3">
      <c r="A59" s="2">
        <v>97493.87</v>
      </c>
      <c r="B59">
        <v>0.43</v>
      </c>
      <c r="C59" s="2">
        <v>97493.87</v>
      </c>
      <c r="D59" s="2">
        <v>100000</v>
      </c>
      <c r="E59" s="2">
        <v>100000</v>
      </c>
      <c r="F59">
        <v>96.38</v>
      </c>
      <c r="G59">
        <v>4.0999999999999996</v>
      </c>
      <c r="H59" s="1">
        <v>46898</v>
      </c>
      <c r="I59">
        <v>4.5999999999999996</v>
      </c>
      <c r="J59" s="1">
        <v>43616</v>
      </c>
      <c r="K59" s="3">
        <f t="shared" si="0"/>
        <v>-3.6200000000000045</v>
      </c>
    </row>
    <row r="60" spans="1:11" x14ac:dyDescent="0.3">
      <c r="A60" s="2">
        <v>97042.42</v>
      </c>
      <c r="B60">
        <v>0.43</v>
      </c>
      <c r="C60" s="2">
        <v>97042.42</v>
      </c>
      <c r="D60" s="2">
        <v>100000</v>
      </c>
      <c r="E60" s="2">
        <v>100000</v>
      </c>
      <c r="F60">
        <v>96.84</v>
      </c>
      <c r="G60">
        <v>3.96</v>
      </c>
      <c r="H60" s="1">
        <v>46789</v>
      </c>
      <c r="I60">
        <v>4.5</v>
      </c>
      <c r="J60" s="1">
        <v>44963</v>
      </c>
      <c r="K60" s="3">
        <f t="shared" si="0"/>
        <v>-3.1599999999999966</v>
      </c>
    </row>
    <row r="61" spans="1:11" x14ac:dyDescent="0.3">
      <c r="A61" s="2">
        <v>96692.42</v>
      </c>
      <c r="B61">
        <v>0.43</v>
      </c>
      <c r="C61" s="2">
        <v>96692.42</v>
      </c>
      <c r="D61" s="2">
        <v>100000</v>
      </c>
      <c r="E61" s="2">
        <v>100000</v>
      </c>
      <c r="F61">
        <v>94.92</v>
      </c>
      <c r="G61">
        <v>4.42</v>
      </c>
      <c r="H61" s="1">
        <v>47028</v>
      </c>
      <c r="I61">
        <v>4.55</v>
      </c>
      <c r="J61" s="1">
        <v>43375</v>
      </c>
      <c r="K61" s="3">
        <f t="shared" si="0"/>
        <v>-5.0799999999999983</v>
      </c>
    </row>
    <row r="62" spans="1:11" x14ac:dyDescent="0.3">
      <c r="A62" s="2">
        <v>96471.74</v>
      </c>
      <c r="B62">
        <v>0.43</v>
      </c>
      <c r="C62" s="2">
        <v>96471.74</v>
      </c>
      <c r="D62" s="2">
        <v>100000</v>
      </c>
      <c r="E62" s="2">
        <v>100000</v>
      </c>
      <c r="F62">
        <v>95.23</v>
      </c>
      <c r="G62">
        <v>4.49</v>
      </c>
      <c r="H62" s="1">
        <v>47063</v>
      </c>
      <c r="I62">
        <v>4.2300000000000004</v>
      </c>
      <c r="J62" s="1">
        <v>43410</v>
      </c>
      <c r="K62" s="3">
        <f t="shared" si="0"/>
        <v>-4.769999999999996</v>
      </c>
    </row>
    <row r="63" spans="1:11" x14ac:dyDescent="0.3">
      <c r="A63" s="2">
        <v>96151.19</v>
      </c>
      <c r="B63">
        <v>0.43</v>
      </c>
      <c r="C63" s="2">
        <v>96151.19</v>
      </c>
      <c r="D63" s="2">
        <v>96000</v>
      </c>
      <c r="E63" s="2">
        <v>96000</v>
      </c>
      <c r="F63">
        <v>98.02</v>
      </c>
      <c r="G63">
        <v>3.92</v>
      </c>
      <c r="H63" s="1">
        <v>46858</v>
      </c>
      <c r="I63">
        <v>6.05</v>
      </c>
      <c r="J63" s="1">
        <v>44950</v>
      </c>
      <c r="K63" s="3">
        <f t="shared" si="0"/>
        <v>-1.980000000000004</v>
      </c>
    </row>
    <row r="64" spans="1:11" x14ac:dyDescent="0.3">
      <c r="A64" s="2">
        <v>96003.03</v>
      </c>
      <c r="B64">
        <v>0.43</v>
      </c>
      <c r="C64" s="2">
        <v>96003.03</v>
      </c>
      <c r="D64" s="2">
        <v>100000</v>
      </c>
      <c r="E64" s="2">
        <v>100000</v>
      </c>
      <c r="F64">
        <v>94.66</v>
      </c>
      <c r="G64">
        <v>4.08</v>
      </c>
      <c r="H64" s="1">
        <v>46854</v>
      </c>
      <c r="I64">
        <v>3.7</v>
      </c>
      <c r="J64" s="1">
        <v>43201</v>
      </c>
      <c r="K64" s="3">
        <f t="shared" si="0"/>
        <v>-5.3400000000000034</v>
      </c>
    </row>
    <row r="65" spans="1:11" x14ac:dyDescent="0.3">
      <c r="A65" s="2">
        <v>95814.51</v>
      </c>
      <c r="B65">
        <v>0.42</v>
      </c>
      <c r="C65" s="2">
        <v>95814.51</v>
      </c>
      <c r="D65" s="2">
        <v>100000</v>
      </c>
      <c r="E65" s="2">
        <v>100000</v>
      </c>
      <c r="F65">
        <v>94.16</v>
      </c>
      <c r="G65">
        <v>4.4000000000000004</v>
      </c>
      <c r="H65" s="1">
        <v>47017</v>
      </c>
      <c r="I65">
        <v>3.94</v>
      </c>
      <c r="J65" s="1">
        <v>43364</v>
      </c>
      <c r="K65" s="3">
        <f t="shared" si="0"/>
        <v>-5.8400000000000034</v>
      </c>
    </row>
    <row r="66" spans="1:11" x14ac:dyDescent="0.3">
      <c r="A66" s="2">
        <v>95724.36</v>
      </c>
      <c r="B66">
        <v>0.42</v>
      </c>
      <c r="C66" s="2">
        <v>95724.36</v>
      </c>
      <c r="D66" s="2">
        <v>100000</v>
      </c>
      <c r="E66" s="2">
        <v>100000</v>
      </c>
      <c r="F66">
        <v>94.66</v>
      </c>
      <c r="G66">
        <v>4.5599999999999996</v>
      </c>
      <c r="H66" s="1">
        <v>47070</v>
      </c>
      <c r="I66">
        <v>3.88</v>
      </c>
      <c r="J66" s="1">
        <v>43417</v>
      </c>
      <c r="K66" s="3">
        <f t="shared" si="0"/>
        <v>-5.3400000000000034</v>
      </c>
    </row>
    <row r="67" spans="1:11" x14ac:dyDescent="0.3">
      <c r="A67" s="2">
        <v>95325.37</v>
      </c>
      <c r="B67">
        <v>0.42</v>
      </c>
      <c r="C67" s="2">
        <v>95325.37</v>
      </c>
      <c r="D67" s="2">
        <v>100000</v>
      </c>
      <c r="E67" s="2">
        <v>100000</v>
      </c>
      <c r="F67">
        <v>94.61</v>
      </c>
      <c r="G67">
        <v>4.3</v>
      </c>
      <c r="H67" s="1">
        <v>46919</v>
      </c>
      <c r="I67">
        <v>3.85</v>
      </c>
      <c r="J67" s="1">
        <v>43270</v>
      </c>
      <c r="K67" s="3">
        <f t="shared" ref="K67:K130" si="1">-100+F67</f>
        <v>-5.3900000000000006</v>
      </c>
    </row>
    <row r="68" spans="1:11" x14ac:dyDescent="0.3">
      <c r="A68" s="2">
        <v>95234.54</v>
      </c>
      <c r="B68">
        <v>0.42</v>
      </c>
      <c r="C68" s="2">
        <v>95234.54</v>
      </c>
      <c r="D68" s="2">
        <v>100000</v>
      </c>
      <c r="E68" s="2">
        <v>100000</v>
      </c>
      <c r="F68">
        <v>94.09</v>
      </c>
      <c r="G68">
        <v>4.12</v>
      </c>
      <c r="H68" s="1">
        <v>46888</v>
      </c>
      <c r="I68">
        <v>4.25</v>
      </c>
      <c r="J68" s="1">
        <v>43227</v>
      </c>
      <c r="K68" s="3">
        <f t="shared" si="1"/>
        <v>-5.9099999999999966</v>
      </c>
    </row>
    <row r="69" spans="1:11" x14ac:dyDescent="0.3">
      <c r="A69" s="2">
        <v>95174.88</v>
      </c>
      <c r="B69">
        <v>0.42</v>
      </c>
      <c r="C69" s="2">
        <v>95174.88</v>
      </c>
      <c r="D69" s="2">
        <v>100000</v>
      </c>
      <c r="E69" s="2">
        <v>100000</v>
      </c>
      <c r="F69">
        <v>93.31</v>
      </c>
      <c r="G69">
        <v>4.01</v>
      </c>
      <c r="H69" s="1">
        <v>46817</v>
      </c>
      <c r="I69">
        <v>4.0199999999999996</v>
      </c>
      <c r="J69" s="1">
        <v>43164</v>
      </c>
      <c r="K69" s="3">
        <f t="shared" si="1"/>
        <v>-6.6899999999999977</v>
      </c>
    </row>
    <row r="70" spans="1:11" x14ac:dyDescent="0.3">
      <c r="A70" s="2">
        <v>95011.94</v>
      </c>
      <c r="B70">
        <v>0.42</v>
      </c>
      <c r="C70" s="2">
        <v>95011.94</v>
      </c>
      <c r="D70" s="2">
        <v>103000</v>
      </c>
      <c r="E70" s="2">
        <v>103000</v>
      </c>
      <c r="F70">
        <v>91.23</v>
      </c>
      <c r="G70">
        <v>4.53</v>
      </c>
      <c r="H70" s="1">
        <v>47088</v>
      </c>
      <c r="I70">
        <v>4.5</v>
      </c>
      <c r="J70" s="1">
        <v>43432</v>
      </c>
      <c r="K70" s="3">
        <f t="shared" si="1"/>
        <v>-8.769999999999996</v>
      </c>
    </row>
    <row r="71" spans="1:11" x14ac:dyDescent="0.3">
      <c r="A71" s="2">
        <v>94953.95</v>
      </c>
      <c r="B71">
        <v>0.42</v>
      </c>
      <c r="C71" s="2">
        <v>94953.95</v>
      </c>
      <c r="D71" s="2">
        <v>100000</v>
      </c>
      <c r="E71" s="2">
        <v>100000</v>
      </c>
      <c r="F71">
        <v>94.23</v>
      </c>
      <c r="G71">
        <v>4.7</v>
      </c>
      <c r="H71" s="1">
        <v>47102</v>
      </c>
      <c r="I71">
        <v>3.88</v>
      </c>
      <c r="J71" s="1">
        <v>43451</v>
      </c>
      <c r="K71" s="3">
        <f t="shared" si="1"/>
        <v>-5.769999999999996</v>
      </c>
    </row>
    <row r="72" spans="1:11" x14ac:dyDescent="0.3">
      <c r="A72" s="2">
        <v>94925.52</v>
      </c>
      <c r="B72">
        <v>0.42</v>
      </c>
      <c r="C72" s="2">
        <v>94925.52</v>
      </c>
      <c r="D72" s="2">
        <v>100000</v>
      </c>
      <c r="E72" s="2">
        <v>100000</v>
      </c>
      <c r="F72">
        <v>93.79</v>
      </c>
      <c r="G72">
        <v>4.12</v>
      </c>
      <c r="H72" s="1">
        <v>46888</v>
      </c>
      <c r="I72">
        <v>4.2</v>
      </c>
      <c r="J72" s="1">
        <v>43209</v>
      </c>
      <c r="K72" s="3">
        <f t="shared" si="1"/>
        <v>-6.2099999999999937</v>
      </c>
    </row>
    <row r="73" spans="1:11" x14ac:dyDescent="0.3">
      <c r="A73" s="2">
        <v>94798.83</v>
      </c>
      <c r="B73">
        <v>0.42</v>
      </c>
      <c r="C73" s="2">
        <v>94798.83</v>
      </c>
      <c r="D73" s="2">
        <v>100000</v>
      </c>
      <c r="E73" s="2">
        <v>100000</v>
      </c>
      <c r="F73">
        <v>94.76</v>
      </c>
      <c r="G73">
        <v>4.0599999999999996</v>
      </c>
      <c r="H73" s="1">
        <v>46801</v>
      </c>
      <c r="I73">
        <v>3.6</v>
      </c>
      <c r="J73" s="1">
        <v>44760</v>
      </c>
      <c r="K73" s="3">
        <f t="shared" si="1"/>
        <v>-5.2399999999999949</v>
      </c>
    </row>
    <row r="74" spans="1:11" x14ac:dyDescent="0.3">
      <c r="A74" s="2">
        <v>94799.11</v>
      </c>
      <c r="B74">
        <v>0.42</v>
      </c>
      <c r="C74" s="2">
        <v>94799.11</v>
      </c>
      <c r="D74" s="2">
        <v>100000</v>
      </c>
      <c r="E74" s="2">
        <v>100000</v>
      </c>
      <c r="F74">
        <v>93</v>
      </c>
      <c r="G74">
        <v>4.37</v>
      </c>
      <c r="H74" s="1">
        <v>47011</v>
      </c>
      <c r="I74">
        <v>4.1100000000000003</v>
      </c>
      <c r="J74" s="1">
        <v>44050</v>
      </c>
      <c r="K74" s="3">
        <f t="shared" si="1"/>
        <v>-7</v>
      </c>
    </row>
    <row r="75" spans="1:11" x14ac:dyDescent="0.3">
      <c r="A75" s="2">
        <v>94075.71</v>
      </c>
      <c r="B75">
        <v>0.42</v>
      </c>
      <c r="C75" s="2">
        <v>94075.71</v>
      </c>
      <c r="D75" s="2">
        <v>100000</v>
      </c>
      <c r="E75" s="2">
        <v>100000</v>
      </c>
      <c r="F75">
        <v>92.82</v>
      </c>
      <c r="G75">
        <v>4.1399999999999997</v>
      </c>
      <c r="H75" s="1">
        <v>46869</v>
      </c>
      <c r="I75">
        <v>3.9</v>
      </c>
      <c r="J75" s="1">
        <v>43216</v>
      </c>
      <c r="K75" s="3">
        <f t="shared" si="1"/>
        <v>-7.1800000000000068</v>
      </c>
    </row>
    <row r="76" spans="1:11" x14ac:dyDescent="0.3">
      <c r="A76" s="2">
        <v>91762.27</v>
      </c>
      <c r="B76">
        <v>0.41</v>
      </c>
      <c r="C76" s="2">
        <v>91762.27</v>
      </c>
      <c r="D76" s="2">
        <v>105000</v>
      </c>
      <c r="E76" s="2">
        <v>105000</v>
      </c>
      <c r="F76">
        <v>86.69</v>
      </c>
      <c r="G76">
        <v>4.26</v>
      </c>
      <c r="H76" s="1">
        <v>46817</v>
      </c>
      <c r="I76">
        <v>1.5</v>
      </c>
      <c r="J76" s="1">
        <v>44260</v>
      </c>
      <c r="K76" s="3">
        <f t="shared" si="1"/>
        <v>-13.310000000000002</v>
      </c>
    </row>
    <row r="77" spans="1:11" x14ac:dyDescent="0.3">
      <c r="A77" s="2">
        <v>90410.39</v>
      </c>
      <c r="B77">
        <v>0.4</v>
      </c>
      <c r="C77" s="2">
        <v>90410.39</v>
      </c>
      <c r="D77" s="2">
        <v>100000</v>
      </c>
      <c r="E77" s="2">
        <v>100000</v>
      </c>
      <c r="F77">
        <v>89.13</v>
      </c>
      <c r="G77">
        <v>4.1399999999999997</v>
      </c>
      <c r="H77" s="1">
        <v>46873</v>
      </c>
      <c r="I77">
        <v>4.0999999999999996</v>
      </c>
      <c r="J77" s="1">
        <v>43220</v>
      </c>
      <c r="K77" s="3">
        <f t="shared" si="1"/>
        <v>-10.870000000000005</v>
      </c>
    </row>
    <row r="78" spans="1:11" x14ac:dyDescent="0.3">
      <c r="A78" s="2">
        <v>89849.81</v>
      </c>
      <c r="B78">
        <v>0.4</v>
      </c>
      <c r="C78" s="2">
        <v>89849.81</v>
      </c>
      <c r="D78" s="2">
        <v>100000</v>
      </c>
      <c r="E78" s="2">
        <v>100000</v>
      </c>
      <c r="F78">
        <v>88.92</v>
      </c>
      <c r="G78">
        <v>4.63</v>
      </c>
      <c r="H78" s="1">
        <v>47056</v>
      </c>
      <c r="I78">
        <v>3</v>
      </c>
      <c r="J78" s="1">
        <v>42674</v>
      </c>
      <c r="K78" s="3">
        <f t="shared" si="1"/>
        <v>-11.079999999999998</v>
      </c>
    </row>
    <row r="79" spans="1:11" x14ac:dyDescent="0.3">
      <c r="A79" s="2">
        <v>89050.07</v>
      </c>
      <c r="B79">
        <v>0.39</v>
      </c>
      <c r="C79" s="2">
        <v>89050.07</v>
      </c>
      <c r="D79" s="2">
        <v>100000</v>
      </c>
      <c r="E79" s="2">
        <v>100000</v>
      </c>
      <c r="F79">
        <v>88.81</v>
      </c>
      <c r="G79">
        <v>4.0999999999999996</v>
      </c>
      <c r="H79" s="1">
        <v>46765</v>
      </c>
      <c r="I79">
        <v>2.2000000000000002</v>
      </c>
      <c r="J79" s="1">
        <v>43964</v>
      </c>
      <c r="K79" s="3">
        <f t="shared" si="1"/>
        <v>-11.189999999999998</v>
      </c>
    </row>
    <row r="80" spans="1:11" x14ac:dyDescent="0.3">
      <c r="A80" s="2">
        <v>88949.71</v>
      </c>
      <c r="B80">
        <v>0.39</v>
      </c>
      <c r="C80" s="2">
        <v>88949.71</v>
      </c>
      <c r="D80" s="2">
        <v>88000</v>
      </c>
      <c r="E80" s="2">
        <v>88000</v>
      </c>
      <c r="F80">
        <v>98.79</v>
      </c>
      <c r="G80">
        <v>3.91</v>
      </c>
      <c r="H80" s="1">
        <v>46815</v>
      </c>
      <c r="I80">
        <v>4.88</v>
      </c>
      <c r="J80" s="1">
        <v>44988</v>
      </c>
      <c r="K80" s="3">
        <f t="shared" si="1"/>
        <v>-1.2099999999999937</v>
      </c>
    </row>
    <row r="81" spans="1:11" x14ac:dyDescent="0.3">
      <c r="A81" s="2">
        <v>88727.05</v>
      </c>
      <c r="B81">
        <v>0.39</v>
      </c>
      <c r="C81" s="2">
        <v>88727.05</v>
      </c>
      <c r="D81" s="2">
        <v>90000</v>
      </c>
      <c r="E81" s="2">
        <v>90000</v>
      </c>
      <c r="F81">
        <v>97.98</v>
      </c>
      <c r="G81">
        <v>3.87</v>
      </c>
      <c r="H81" s="1">
        <v>46762</v>
      </c>
      <c r="I81">
        <v>5.16</v>
      </c>
      <c r="J81" s="1">
        <v>44936</v>
      </c>
      <c r="K81" s="3">
        <f t="shared" si="1"/>
        <v>-2.019999999999996</v>
      </c>
    </row>
    <row r="82" spans="1:11" x14ac:dyDescent="0.3">
      <c r="A82" s="2">
        <v>86725.83</v>
      </c>
      <c r="B82">
        <v>0.38</v>
      </c>
      <c r="C82" s="2">
        <v>86725.83</v>
      </c>
      <c r="D82" s="2">
        <v>100000</v>
      </c>
      <c r="E82" s="2">
        <v>100000</v>
      </c>
      <c r="F82">
        <v>86.27</v>
      </c>
      <c r="G82">
        <v>4.41</v>
      </c>
      <c r="H82" s="1">
        <v>46885</v>
      </c>
      <c r="I82">
        <v>1.65</v>
      </c>
      <c r="J82" s="1">
        <v>44328</v>
      </c>
      <c r="K82" s="3">
        <f t="shared" si="1"/>
        <v>-13.730000000000004</v>
      </c>
    </row>
    <row r="83" spans="1:11" x14ac:dyDescent="0.3">
      <c r="A83" s="2">
        <v>85920.65</v>
      </c>
      <c r="B83">
        <v>0.38</v>
      </c>
      <c r="C83" s="2">
        <v>85920.65</v>
      </c>
      <c r="D83" s="2">
        <v>100000</v>
      </c>
      <c r="E83" s="2">
        <v>100000</v>
      </c>
      <c r="F83">
        <v>85.63</v>
      </c>
      <c r="G83">
        <v>4.5199999999999996</v>
      </c>
      <c r="H83" s="1">
        <v>46919</v>
      </c>
      <c r="I83">
        <v>1.55</v>
      </c>
      <c r="J83" s="1">
        <v>44363</v>
      </c>
      <c r="K83" s="3">
        <f t="shared" si="1"/>
        <v>-14.370000000000005</v>
      </c>
    </row>
    <row r="84" spans="1:11" x14ac:dyDescent="0.3">
      <c r="A84" s="2">
        <v>85881.43</v>
      </c>
      <c r="B84">
        <v>0.38</v>
      </c>
      <c r="C84" s="2">
        <v>85881.43</v>
      </c>
      <c r="D84" s="2">
        <v>100000</v>
      </c>
      <c r="E84" s="2">
        <v>100000</v>
      </c>
      <c r="F84">
        <v>85.26</v>
      </c>
      <c r="G84">
        <v>4.75</v>
      </c>
      <c r="H84" s="1">
        <v>47018</v>
      </c>
      <c r="I84">
        <v>1.5</v>
      </c>
      <c r="J84" s="1">
        <v>44461</v>
      </c>
      <c r="K84" s="3">
        <f t="shared" si="1"/>
        <v>-14.739999999999995</v>
      </c>
    </row>
    <row r="85" spans="1:11" x14ac:dyDescent="0.3">
      <c r="A85" s="2">
        <v>85820.75</v>
      </c>
      <c r="B85">
        <v>0.38</v>
      </c>
      <c r="C85" s="2">
        <v>85820.75</v>
      </c>
      <c r="D85" s="2">
        <v>100000</v>
      </c>
      <c r="E85" s="2">
        <v>100000</v>
      </c>
      <c r="F85">
        <v>85.41</v>
      </c>
      <c r="G85">
        <v>4.45</v>
      </c>
      <c r="H85" s="1">
        <v>46901</v>
      </c>
      <c r="I85">
        <v>1.75</v>
      </c>
      <c r="J85" s="1">
        <v>44344</v>
      </c>
      <c r="K85" s="3">
        <f t="shared" si="1"/>
        <v>-14.590000000000003</v>
      </c>
    </row>
    <row r="86" spans="1:11" x14ac:dyDescent="0.3">
      <c r="A86" s="2">
        <v>85274.97</v>
      </c>
      <c r="B86">
        <v>0.38</v>
      </c>
      <c r="C86" s="2">
        <v>85274.97</v>
      </c>
      <c r="D86" s="2">
        <v>100000</v>
      </c>
      <c r="E86" s="2">
        <v>100000</v>
      </c>
      <c r="F86">
        <v>84.78</v>
      </c>
      <c r="G86">
        <v>4.8499999999999996</v>
      </c>
      <c r="H86" s="1">
        <v>47077</v>
      </c>
      <c r="I86">
        <v>1.95</v>
      </c>
      <c r="J86" s="1">
        <v>44518</v>
      </c>
      <c r="K86" s="3">
        <f t="shared" si="1"/>
        <v>-15.219999999999999</v>
      </c>
    </row>
    <row r="87" spans="1:11" x14ac:dyDescent="0.3">
      <c r="A87" s="2">
        <v>85210.8</v>
      </c>
      <c r="B87">
        <v>0.38</v>
      </c>
      <c r="C87" s="2">
        <v>85210.8</v>
      </c>
      <c r="D87" s="2">
        <v>99000</v>
      </c>
      <c r="E87" s="2">
        <v>99000</v>
      </c>
      <c r="F87">
        <v>85.23</v>
      </c>
      <c r="G87">
        <v>4.2300000000000004</v>
      </c>
      <c r="H87" s="1">
        <v>46832</v>
      </c>
      <c r="I87">
        <v>2</v>
      </c>
      <c r="J87" s="1">
        <v>44273</v>
      </c>
      <c r="K87" s="3">
        <f t="shared" si="1"/>
        <v>-14.769999999999996</v>
      </c>
    </row>
    <row r="88" spans="1:11" x14ac:dyDescent="0.3">
      <c r="A88" s="2">
        <v>85142.81</v>
      </c>
      <c r="B88">
        <v>0.38</v>
      </c>
      <c r="C88" s="2">
        <v>85142.81</v>
      </c>
      <c r="D88" s="2">
        <v>100000</v>
      </c>
      <c r="E88" s="2">
        <v>100000</v>
      </c>
      <c r="F88">
        <v>84.79</v>
      </c>
      <c r="G88">
        <v>4.4800000000000004</v>
      </c>
      <c r="H88" s="1">
        <v>46919</v>
      </c>
      <c r="I88">
        <v>1.9</v>
      </c>
      <c r="J88" s="1">
        <v>44355</v>
      </c>
      <c r="K88" s="3">
        <f t="shared" si="1"/>
        <v>-15.209999999999994</v>
      </c>
    </row>
    <row r="89" spans="1:11" x14ac:dyDescent="0.3">
      <c r="A89" s="2">
        <v>85138.16</v>
      </c>
      <c r="B89">
        <v>0.38</v>
      </c>
      <c r="C89" s="2">
        <v>85138.16</v>
      </c>
      <c r="D89" s="2">
        <v>90000</v>
      </c>
      <c r="E89" s="2">
        <v>90000</v>
      </c>
      <c r="F89">
        <v>94.13</v>
      </c>
      <c r="G89">
        <v>4.26</v>
      </c>
      <c r="H89" s="1">
        <v>46949</v>
      </c>
      <c r="I89">
        <v>4.55</v>
      </c>
      <c r="J89" s="1">
        <v>43283</v>
      </c>
      <c r="K89" s="3">
        <f t="shared" si="1"/>
        <v>-5.8700000000000045</v>
      </c>
    </row>
    <row r="90" spans="1:11" x14ac:dyDescent="0.3">
      <c r="A90" s="2">
        <v>85027.55</v>
      </c>
      <c r="B90">
        <v>0.38</v>
      </c>
      <c r="C90" s="2">
        <v>85027.55</v>
      </c>
      <c r="D90" s="2">
        <v>100000</v>
      </c>
      <c r="E90" s="2">
        <v>100000</v>
      </c>
      <c r="F90">
        <v>84.37</v>
      </c>
      <c r="G90">
        <v>4.7300000000000004</v>
      </c>
      <c r="H90" s="1">
        <v>47011</v>
      </c>
      <c r="I90">
        <v>1.5</v>
      </c>
      <c r="J90" s="1">
        <v>44460</v>
      </c>
      <c r="K90" s="3">
        <f t="shared" si="1"/>
        <v>-15.629999999999995</v>
      </c>
    </row>
    <row r="91" spans="1:11" x14ac:dyDescent="0.3">
      <c r="A91" s="2">
        <v>85023.11</v>
      </c>
      <c r="B91">
        <v>0.38</v>
      </c>
      <c r="C91" s="2">
        <v>85023.11</v>
      </c>
      <c r="D91" s="2">
        <v>100000</v>
      </c>
      <c r="E91" s="2">
        <v>100000</v>
      </c>
      <c r="F91">
        <v>84.87</v>
      </c>
      <c r="G91">
        <v>4.6100000000000003</v>
      </c>
      <c r="H91" s="1">
        <v>46949</v>
      </c>
      <c r="I91">
        <v>1.5</v>
      </c>
      <c r="J91" s="1">
        <v>44389</v>
      </c>
      <c r="K91" s="3">
        <f t="shared" si="1"/>
        <v>-15.129999999999995</v>
      </c>
    </row>
    <row r="92" spans="1:11" x14ac:dyDescent="0.3">
      <c r="A92" s="2">
        <v>84802.28</v>
      </c>
      <c r="B92">
        <v>0.38</v>
      </c>
      <c r="C92" s="2">
        <v>84802.28</v>
      </c>
      <c r="D92" s="2">
        <v>100000</v>
      </c>
      <c r="E92" s="2">
        <v>100000</v>
      </c>
      <c r="F92">
        <v>84.06</v>
      </c>
      <c r="G92">
        <v>4.7</v>
      </c>
      <c r="H92" s="1">
        <v>47011</v>
      </c>
      <c r="I92">
        <v>1.7</v>
      </c>
      <c r="J92" s="1">
        <v>44459</v>
      </c>
      <c r="K92" s="3">
        <f t="shared" si="1"/>
        <v>-15.939999999999998</v>
      </c>
    </row>
    <row r="93" spans="1:11" x14ac:dyDescent="0.3">
      <c r="A93" s="2">
        <v>84692.69</v>
      </c>
      <c r="B93">
        <v>0.38</v>
      </c>
      <c r="C93" s="2">
        <v>84692.69</v>
      </c>
      <c r="D93" s="2">
        <v>100000</v>
      </c>
      <c r="E93" s="2">
        <v>100000</v>
      </c>
      <c r="F93">
        <v>84.18</v>
      </c>
      <c r="G93">
        <v>4.84</v>
      </c>
      <c r="H93" s="1">
        <v>47088</v>
      </c>
      <c r="I93">
        <v>2.27</v>
      </c>
      <c r="J93" s="1">
        <v>44722</v>
      </c>
      <c r="K93" s="3">
        <f t="shared" si="1"/>
        <v>-15.819999999999993</v>
      </c>
    </row>
    <row r="94" spans="1:11" x14ac:dyDescent="0.3">
      <c r="A94" s="2">
        <v>84189.72</v>
      </c>
      <c r="B94">
        <v>0.37</v>
      </c>
      <c r="C94" s="2">
        <v>84189.72</v>
      </c>
      <c r="D94" s="2">
        <v>100000</v>
      </c>
      <c r="E94" s="2">
        <v>100000</v>
      </c>
      <c r="F94">
        <v>83.34</v>
      </c>
      <c r="G94">
        <v>4.6900000000000004</v>
      </c>
      <c r="H94" s="1">
        <v>47041</v>
      </c>
      <c r="I94">
        <v>2.4</v>
      </c>
      <c r="J94" s="1">
        <v>44484</v>
      </c>
      <c r="K94" s="3">
        <f t="shared" si="1"/>
        <v>-16.659999999999997</v>
      </c>
    </row>
    <row r="95" spans="1:11" x14ac:dyDescent="0.3">
      <c r="A95" s="2">
        <v>84027.91</v>
      </c>
      <c r="B95">
        <v>0.37</v>
      </c>
      <c r="C95" s="2">
        <v>84027.91</v>
      </c>
      <c r="D95" s="2">
        <v>100000</v>
      </c>
      <c r="E95" s="2">
        <v>100000</v>
      </c>
      <c r="F95">
        <v>83.21</v>
      </c>
      <c r="G95">
        <v>4.68</v>
      </c>
      <c r="H95" s="1">
        <v>47013</v>
      </c>
      <c r="I95">
        <v>1.9</v>
      </c>
      <c r="J95" s="1">
        <v>44456</v>
      </c>
      <c r="K95" s="3">
        <f t="shared" si="1"/>
        <v>-16.790000000000006</v>
      </c>
    </row>
    <row r="96" spans="1:11" x14ac:dyDescent="0.3">
      <c r="A96" s="2">
        <v>83788.460000000006</v>
      </c>
      <c r="B96">
        <v>0.37</v>
      </c>
      <c r="C96" s="2">
        <v>83788.460000000006</v>
      </c>
      <c r="D96" s="2">
        <v>100000</v>
      </c>
      <c r="E96" s="2">
        <v>100000</v>
      </c>
      <c r="F96">
        <v>83.25</v>
      </c>
      <c r="G96">
        <v>4.37</v>
      </c>
      <c r="H96" s="1">
        <v>46919</v>
      </c>
      <c r="I96">
        <v>2.88</v>
      </c>
      <c r="J96" s="1">
        <v>44357</v>
      </c>
      <c r="K96" s="3">
        <f t="shared" si="1"/>
        <v>-16.75</v>
      </c>
    </row>
    <row r="97" spans="1:11" x14ac:dyDescent="0.3">
      <c r="A97" s="2">
        <v>83322.09</v>
      </c>
      <c r="B97">
        <v>0.37</v>
      </c>
      <c r="C97" s="2">
        <v>83322.09</v>
      </c>
      <c r="D97" s="2">
        <v>99000</v>
      </c>
      <c r="E97" s="2">
        <v>99000</v>
      </c>
      <c r="F97">
        <v>84.13</v>
      </c>
      <c r="G97">
        <v>4.67</v>
      </c>
      <c r="H97" s="1">
        <v>46980</v>
      </c>
      <c r="I97">
        <v>1.65</v>
      </c>
      <c r="J97" s="1">
        <v>44417</v>
      </c>
      <c r="K97" s="3">
        <f t="shared" si="1"/>
        <v>-15.870000000000005</v>
      </c>
    </row>
    <row r="98" spans="1:11" x14ac:dyDescent="0.3">
      <c r="A98" s="2">
        <v>81592.88</v>
      </c>
      <c r="B98">
        <v>0.36</v>
      </c>
      <c r="C98" s="2">
        <v>81592.88</v>
      </c>
      <c r="D98" s="2">
        <v>75000</v>
      </c>
      <c r="E98" s="2">
        <v>75000</v>
      </c>
      <c r="F98">
        <v>108.05</v>
      </c>
      <c r="G98">
        <v>4.1399999999999997</v>
      </c>
      <c r="H98" s="1">
        <v>46949</v>
      </c>
      <c r="I98">
        <v>7.13</v>
      </c>
      <c r="J98" s="1">
        <v>39626</v>
      </c>
      <c r="K98" s="3">
        <f t="shared" si="1"/>
        <v>8.0499999999999972</v>
      </c>
    </row>
    <row r="99" spans="1:11" x14ac:dyDescent="0.3">
      <c r="A99" s="2">
        <v>81526.490000000005</v>
      </c>
      <c r="B99">
        <v>0.36</v>
      </c>
      <c r="C99" s="2">
        <v>81526.490000000005</v>
      </c>
      <c r="D99" s="2">
        <v>85000</v>
      </c>
      <c r="E99" s="2">
        <v>85000</v>
      </c>
      <c r="F99">
        <v>94.43</v>
      </c>
      <c r="G99">
        <v>4.05</v>
      </c>
      <c r="H99" s="1">
        <v>46844</v>
      </c>
      <c r="I99">
        <v>3.8</v>
      </c>
      <c r="J99" s="1">
        <v>43175</v>
      </c>
      <c r="K99" s="3">
        <f t="shared" si="1"/>
        <v>-5.5699999999999932</v>
      </c>
    </row>
    <row r="100" spans="1:11" x14ac:dyDescent="0.3">
      <c r="A100" s="2">
        <v>80831.509999999995</v>
      </c>
      <c r="B100">
        <v>0.36</v>
      </c>
      <c r="C100" s="2">
        <v>80831.509999999995</v>
      </c>
      <c r="D100" s="2">
        <v>80000</v>
      </c>
      <c r="E100" s="2">
        <v>80000</v>
      </c>
      <c r="F100">
        <v>98.45</v>
      </c>
      <c r="G100">
        <v>3.9</v>
      </c>
      <c r="H100" s="1">
        <v>46827</v>
      </c>
      <c r="I100">
        <v>5.15</v>
      </c>
      <c r="J100" s="1">
        <v>44978</v>
      </c>
      <c r="K100" s="3">
        <f t="shared" si="1"/>
        <v>-1.5499999999999972</v>
      </c>
    </row>
    <row r="101" spans="1:11" x14ac:dyDescent="0.3">
      <c r="A101" s="2">
        <v>79673.81</v>
      </c>
      <c r="B101">
        <v>0.35</v>
      </c>
      <c r="C101" s="2">
        <v>79673.81</v>
      </c>
      <c r="D101" s="2">
        <v>80000</v>
      </c>
      <c r="E101" s="2">
        <v>80000</v>
      </c>
      <c r="F101">
        <v>97.43</v>
      </c>
      <c r="G101">
        <v>3.93</v>
      </c>
      <c r="H101" s="1">
        <v>46827</v>
      </c>
      <c r="I101">
        <v>4.95</v>
      </c>
      <c r="J101" s="1">
        <v>44966</v>
      </c>
      <c r="K101" s="3">
        <f t="shared" si="1"/>
        <v>-2.5699999999999932</v>
      </c>
    </row>
    <row r="102" spans="1:11" x14ac:dyDescent="0.3">
      <c r="A102" s="2">
        <v>79300.31</v>
      </c>
      <c r="B102">
        <v>0.35</v>
      </c>
      <c r="C102" s="2">
        <v>79300.31</v>
      </c>
      <c r="D102" s="2">
        <v>80000</v>
      </c>
      <c r="E102" s="2">
        <v>80000</v>
      </c>
      <c r="F102">
        <v>97.91</v>
      </c>
      <c r="G102">
        <v>4.08</v>
      </c>
      <c r="H102" s="1">
        <v>46910</v>
      </c>
      <c r="I102">
        <v>5.75</v>
      </c>
      <c r="J102" s="1">
        <v>45083</v>
      </c>
      <c r="K102" s="3">
        <f t="shared" si="1"/>
        <v>-2.0900000000000034</v>
      </c>
    </row>
    <row r="103" spans="1:11" x14ac:dyDescent="0.3">
      <c r="A103" s="2">
        <v>79052.160000000003</v>
      </c>
      <c r="B103">
        <v>0.35</v>
      </c>
      <c r="C103" s="2">
        <v>79052.160000000003</v>
      </c>
      <c r="D103" s="2">
        <v>81000</v>
      </c>
      <c r="E103" s="2">
        <v>81000</v>
      </c>
      <c r="F103">
        <v>95.92</v>
      </c>
      <c r="G103">
        <v>4.03</v>
      </c>
      <c r="H103" s="1">
        <v>46842</v>
      </c>
      <c r="I103">
        <v>4.25</v>
      </c>
      <c r="J103" s="1">
        <v>45015</v>
      </c>
      <c r="K103" s="3">
        <f t="shared" si="1"/>
        <v>-4.0799999999999983</v>
      </c>
    </row>
    <row r="104" spans="1:11" x14ac:dyDescent="0.3">
      <c r="A104" s="2">
        <v>77516.350000000006</v>
      </c>
      <c r="B104">
        <v>0.34</v>
      </c>
      <c r="C104" s="2">
        <v>77516.350000000006</v>
      </c>
      <c r="D104" s="2">
        <v>81000</v>
      </c>
      <c r="E104" s="2">
        <v>81000</v>
      </c>
      <c r="F104">
        <v>94.13</v>
      </c>
      <c r="G104">
        <v>4.42</v>
      </c>
      <c r="H104" s="1">
        <v>47011</v>
      </c>
      <c r="I104">
        <v>3.6</v>
      </c>
      <c r="J104" s="1">
        <v>43350</v>
      </c>
      <c r="K104" s="3">
        <f t="shared" si="1"/>
        <v>-5.8700000000000045</v>
      </c>
    </row>
    <row r="105" spans="1:11" x14ac:dyDescent="0.3">
      <c r="A105" s="2">
        <v>77474</v>
      </c>
      <c r="B105">
        <v>0.34</v>
      </c>
      <c r="C105" s="2">
        <v>77474</v>
      </c>
      <c r="D105" s="2">
        <v>81000</v>
      </c>
      <c r="E105" s="2">
        <v>81000</v>
      </c>
      <c r="F105">
        <v>94.19</v>
      </c>
      <c r="G105">
        <v>4.4400000000000004</v>
      </c>
      <c r="H105" s="1">
        <v>47042</v>
      </c>
      <c r="I105">
        <v>4.1500000000000004</v>
      </c>
      <c r="J105" s="1">
        <v>43384</v>
      </c>
      <c r="K105" s="3">
        <f t="shared" si="1"/>
        <v>-5.8100000000000023</v>
      </c>
    </row>
    <row r="106" spans="1:11" x14ac:dyDescent="0.3">
      <c r="A106" s="2">
        <v>76559.86</v>
      </c>
      <c r="B106">
        <v>0.34</v>
      </c>
      <c r="C106" s="2">
        <v>76559.86</v>
      </c>
      <c r="D106" s="2">
        <v>78000</v>
      </c>
      <c r="E106" s="2">
        <v>78000</v>
      </c>
      <c r="F106">
        <v>97.65</v>
      </c>
      <c r="G106">
        <v>4.1900000000000004</v>
      </c>
      <c r="H106" s="1">
        <v>46955</v>
      </c>
      <c r="I106">
        <v>5.88</v>
      </c>
      <c r="J106" s="1">
        <v>45128</v>
      </c>
      <c r="K106" s="3">
        <f t="shared" si="1"/>
        <v>-2.3499999999999943</v>
      </c>
    </row>
    <row r="107" spans="1:11" x14ac:dyDescent="0.3">
      <c r="A107" s="2">
        <v>75195.759999999995</v>
      </c>
      <c r="B107">
        <v>0.33</v>
      </c>
      <c r="C107" s="2">
        <v>75195.759999999995</v>
      </c>
      <c r="D107" s="2">
        <v>76000</v>
      </c>
      <c r="E107" s="2">
        <v>76000</v>
      </c>
      <c r="F107">
        <v>98.64</v>
      </c>
      <c r="G107">
        <v>3.89</v>
      </c>
      <c r="H107" s="1">
        <v>46784</v>
      </c>
      <c r="I107">
        <v>5.25</v>
      </c>
      <c r="J107" s="1">
        <v>44950</v>
      </c>
      <c r="K107" s="3">
        <f t="shared" si="1"/>
        <v>-1.3599999999999994</v>
      </c>
    </row>
    <row r="108" spans="1:11" x14ac:dyDescent="0.3">
      <c r="A108" s="2">
        <v>74650.19</v>
      </c>
      <c r="B108">
        <v>0.33</v>
      </c>
      <c r="C108" s="2">
        <v>74650.19</v>
      </c>
      <c r="D108" s="2">
        <v>75000</v>
      </c>
      <c r="E108" s="2">
        <v>75000</v>
      </c>
      <c r="F108">
        <v>99.43</v>
      </c>
      <c r="G108">
        <v>4.32</v>
      </c>
      <c r="H108" s="1">
        <v>46981</v>
      </c>
      <c r="I108">
        <v>5.25</v>
      </c>
      <c r="J108" s="1">
        <v>45154</v>
      </c>
      <c r="K108" s="3">
        <f t="shared" si="1"/>
        <v>-0.56999999999999318</v>
      </c>
    </row>
    <row r="109" spans="1:11" x14ac:dyDescent="0.3">
      <c r="A109" s="2">
        <v>74450.02</v>
      </c>
      <c r="B109">
        <v>0.33</v>
      </c>
      <c r="C109" s="2">
        <v>74450.02</v>
      </c>
      <c r="D109" s="2">
        <v>77000</v>
      </c>
      <c r="E109" s="2">
        <v>77000</v>
      </c>
      <c r="F109">
        <v>94.91</v>
      </c>
      <c r="G109">
        <v>4.37</v>
      </c>
      <c r="H109" s="1">
        <v>47006</v>
      </c>
      <c r="I109">
        <v>3.95</v>
      </c>
      <c r="J109" s="1">
        <v>43259</v>
      </c>
      <c r="K109" s="3">
        <f t="shared" si="1"/>
        <v>-5.0900000000000034</v>
      </c>
    </row>
    <row r="110" spans="1:11" x14ac:dyDescent="0.3">
      <c r="A110" s="2">
        <v>73969.31</v>
      </c>
      <c r="B110">
        <v>0.33</v>
      </c>
      <c r="C110" s="2">
        <v>73969.31</v>
      </c>
      <c r="D110" s="2">
        <v>75000</v>
      </c>
      <c r="E110" s="2">
        <v>75000</v>
      </c>
      <c r="F110">
        <v>96.64</v>
      </c>
      <c r="G110">
        <v>3.97</v>
      </c>
      <c r="H110" s="1">
        <v>46839</v>
      </c>
      <c r="I110">
        <v>4.9000000000000004</v>
      </c>
      <c r="J110" s="1">
        <v>45012</v>
      </c>
      <c r="K110" s="3">
        <f t="shared" si="1"/>
        <v>-3.3599999999999994</v>
      </c>
    </row>
    <row r="111" spans="1:11" x14ac:dyDescent="0.3">
      <c r="A111" s="2">
        <v>73827.37</v>
      </c>
      <c r="B111">
        <v>0.33</v>
      </c>
      <c r="C111" s="2">
        <v>73827.37</v>
      </c>
      <c r="D111" s="2">
        <v>75000</v>
      </c>
      <c r="E111" s="2">
        <v>75000</v>
      </c>
      <c r="F111">
        <v>98.06</v>
      </c>
      <c r="G111">
        <v>4.28</v>
      </c>
      <c r="H111" s="1">
        <v>46966</v>
      </c>
      <c r="I111">
        <v>5.25</v>
      </c>
      <c r="J111" s="1">
        <v>45134</v>
      </c>
      <c r="K111" s="3">
        <f t="shared" si="1"/>
        <v>-1.9399999999999977</v>
      </c>
    </row>
    <row r="112" spans="1:11" x14ac:dyDescent="0.3">
      <c r="A112" s="2">
        <v>72712.69</v>
      </c>
      <c r="B112">
        <v>0.32</v>
      </c>
      <c r="C112" s="2">
        <v>72712.69</v>
      </c>
      <c r="D112" s="2">
        <v>75000</v>
      </c>
      <c r="E112" s="2">
        <v>75000</v>
      </c>
      <c r="F112">
        <v>96.46</v>
      </c>
      <c r="G112">
        <v>4.28</v>
      </c>
      <c r="H112" s="1">
        <v>46949</v>
      </c>
      <c r="I112">
        <v>4.8</v>
      </c>
      <c r="J112" s="1">
        <v>45057</v>
      </c>
      <c r="K112" s="3">
        <f t="shared" si="1"/>
        <v>-3.5400000000000063</v>
      </c>
    </row>
    <row r="113" spans="1:11" x14ac:dyDescent="0.3">
      <c r="A113" s="2">
        <v>71884.009999999995</v>
      </c>
      <c r="B113">
        <v>0.32</v>
      </c>
      <c r="C113" s="2">
        <v>71884.009999999995</v>
      </c>
      <c r="D113" s="2">
        <v>75000</v>
      </c>
      <c r="E113" s="2">
        <v>75000</v>
      </c>
      <c r="F113">
        <v>95.47</v>
      </c>
      <c r="G113">
        <v>4.16</v>
      </c>
      <c r="H113" s="1">
        <v>46967</v>
      </c>
      <c r="I113">
        <v>6.6</v>
      </c>
      <c r="J113" s="1">
        <v>45140</v>
      </c>
      <c r="K113" s="3">
        <f t="shared" si="1"/>
        <v>-4.5300000000000011</v>
      </c>
    </row>
    <row r="114" spans="1:11" x14ac:dyDescent="0.3">
      <c r="A114" s="2">
        <v>70488.13</v>
      </c>
      <c r="B114">
        <v>0.31</v>
      </c>
      <c r="C114" s="2">
        <v>70488.13</v>
      </c>
      <c r="D114" s="2">
        <v>82000</v>
      </c>
      <c r="E114" s="2">
        <v>82000</v>
      </c>
      <c r="F114">
        <v>85.58</v>
      </c>
      <c r="G114">
        <v>4.9000000000000004</v>
      </c>
      <c r="H114" s="1">
        <v>47097</v>
      </c>
      <c r="I114">
        <v>1.9</v>
      </c>
      <c r="J114" s="1">
        <v>44540</v>
      </c>
      <c r="K114" s="3">
        <f t="shared" si="1"/>
        <v>-14.420000000000002</v>
      </c>
    </row>
    <row r="115" spans="1:11" x14ac:dyDescent="0.3">
      <c r="A115" s="2">
        <v>69679.47</v>
      </c>
      <c r="B115">
        <v>0.31</v>
      </c>
      <c r="C115" s="2">
        <v>69679.47</v>
      </c>
      <c r="D115" s="2">
        <v>82000</v>
      </c>
      <c r="E115" s="2">
        <v>82000</v>
      </c>
      <c r="F115">
        <v>84.93</v>
      </c>
      <c r="G115">
        <v>4.67</v>
      </c>
      <c r="H115" s="1">
        <v>46977</v>
      </c>
      <c r="I115">
        <v>1.6</v>
      </c>
      <c r="J115" s="1">
        <v>44420</v>
      </c>
      <c r="K115" s="3">
        <f t="shared" si="1"/>
        <v>-15.069999999999993</v>
      </c>
    </row>
    <row r="116" spans="1:11" x14ac:dyDescent="0.3">
      <c r="A116" s="2">
        <v>69462.03</v>
      </c>
      <c r="B116">
        <v>0.31</v>
      </c>
      <c r="C116" s="2">
        <v>69462.03</v>
      </c>
      <c r="D116" s="2">
        <v>75000</v>
      </c>
      <c r="E116" s="2">
        <v>75000</v>
      </c>
      <c r="F116">
        <v>92.31</v>
      </c>
      <c r="G116">
        <v>4.38</v>
      </c>
      <c r="H116" s="1">
        <v>46959</v>
      </c>
      <c r="I116">
        <v>4.13</v>
      </c>
      <c r="J116" s="1">
        <v>42576</v>
      </c>
      <c r="K116" s="3">
        <f t="shared" si="1"/>
        <v>-7.6899999999999977</v>
      </c>
    </row>
    <row r="117" spans="1:11" x14ac:dyDescent="0.3">
      <c r="A117" s="2">
        <v>68707.17</v>
      </c>
      <c r="B117">
        <v>0.3</v>
      </c>
      <c r="C117" s="2">
        <v>68707.17</v>
      </c>
      <c r="D117" s="2">
        <v>70000</v>
      </c>
      <c r="E117" s="2">
        <v>70000</v>
      </c>
      <c r="F117">
        <v>97.16</v>
      </c>
      <c r="G117">
        <v>4.22</v>
      </c>
      <c r="H117" s="1">
        <v>46903</v>
      </c>
      <c r="I117">
        <v>4.38</v>
      </c>
      <c r="J117" s="1">
        <v>43250</v>
      </c>
      <c r="K117" s="3">
        <f t="shared" si="1"/>
        <v>-2.8400000000000034</v>
      </c>
    </row>
    <row r="118" spans="1:11" x14ac:dyDescent="0.3">
      <c r="A118" s="2">
        <v>67893.009999999995</v>
      </c>
      <c r="B118">
        <v>0.3</v>
      </c>
      <c r="C118" s="2">
        <v>67893.009999999995</v>
      </c>
      <c r="D118" s="2">
        <v>80000</v>
      </c>
      <c r="E118" s="2">
        <v>80000</v>
      </c>
      <c r="F118">
        <v>84.33</v>
      </c>
      <c r="G118">
        <v>4.38</v>
      </c>
      <c r="H118" s="1">
        <v>46888</v>
      </c>
      <c r="I118">
        <v>2</v>
      </c>
      <c r="J118" s="1">
        <v>44333</v>
      </c>
      <c r="K118" s="3">
        <f t="shared" si="1"/>
        <v>-15.670000000000002</v>
      </c>
    </row>
    <row r="119" spans="1:11" x14ac:dyDescent="0.3">
      <c r="A119" s="2">
        <v>67061.899999999994</v>
      </c>
      <c r="B119">
        <v>0.3</v>
      </c>
      <c r="C119" s="2">
        <v>67061.899999999994</v>
      </c>
      <c r="D119" s="2">
        <v>75000</v>
      </c>
      <c r="E119" s="2">
        <v>75000</v>
      </c>
      <c r="F119">
        <v>88.88</v>
      </c>
      <c r="G119">
        <v>4.34</v>
      </c>
      <c r="H119" s="1">
        <v>46935</v>
      </c>
      <c r="I119">
        <v>3.75</v>
      </c>
      <c r="J119" s="1">
        <v>44013</v>
      </c>
      <c r="K119" s="3">
        <f t="shared" si="1"/>
        <v>-11.120000000000005</v>
      </c>
    </row>
    <row r="120" spans="1:11" x14ac:dyDescent="0.3">
      <c r="A120" s="2">
        <v>65480.85</v>
      </c>
      <c r="B120">
        <v>0.28999999999999998</v>
      </c>
      <c r="C120" s="2">
        <v>65480.85</v>
      </c>
      <c r="D120" s="2">
        <v>75000</v>
      </c>
      <c r="E120" s="2">
        <v>75000</v>
      </c>
      <c r="F120">
        <v>86.49</v>
      </c>
      <c r="G120">
        <v>4.25</v>
      </c>
      <c r="H120" s="1">
        <v>46836</v>
      </c>
      <c r="I120">
        <v>2</v>
      </c>
      <c r="J120" s="1">
        <v>44279</v>
      </c>
      <c r="K120" s="3">
        <f t="shared" si="1"/>
        <v>-13.510000000000005</v>
      </c>
    </row>
    <row r="121" spans="1:11" x14ac:dyDescent="0.3">
      <c r="A121" s="2">
        <v>65094.36</v>
      </c>
      <c r="B121">
        <v>0.28999999999999998</v>
      </c>
      <c r="C121" s="2">
        <v>65094.36</v>
      </c>
      <c r="D121" s="2">
        <v>67000</v>
      </c>
      <c r="E121" s="2">
        <v>67000</v>
      </c>
      <c r="F121">
        <v>97.04</v>
      </c>
      <c r="G121">
        <v>3.97</v>
      </c>
      <c r="H121" s="1">
        <v>46796</v>
      </c>
      <c r="I121">
        <v>4.6900000000000004</v>
      </c>
      <c r="J121" s="1">
        <v>44970</v>
      </c>
      <c r="K121" s="3">
        <f t="shared" si="1"/>
        <v>-2.9599999999999937</v>
      </c>
    </row>
    <row r="122" spans="1:11" x14ac:dyDescent="0.3">
      <c r="A122" s="2">
        <v>64938.81</v>
      </c>
      <c r="B122">
        <v>0.28999999999999998</v>
      </c>
      <c r="C122" s="2">
        <v>64938.81</v>
      </c>
      <c r="D122" s="2">
        <v>70000</v>
      </c>
      <c r="E122" s="2">
        <v>70000</v>
      </c>
      <c r="F122">
        <v>92.55</v>
      </c>
      <c r="G122">
        <v>4.22</v>
      </c>
      <c r="H122" s="1">
        <v>46973</v>
      </c>
      <c r="I122">
        <v>5.65</v>
      </c>
      <c r="J122" s="1">
        <v>43494</v>
      </c>
      <c r="K122" s="3">
        <f t="shared" si="1"/>
        <v>-7.4500000000000028</v>
      </c>
    </row>
    <row r="123" spans="1:11" x14ac:dyDescent="0.3">
      <c r="A123" s="2">
        <v>64446.37</v>
      </c>
      <c r="B123">
        <v>0.28999999999999998</v>
      </c>
      <c r="C123" s="2">
        <v>64446.37</v>
      </c>
      <c r="D123" s="2">
        <v>65000</v>
      </c>
      <c r="E123" s="2">
        <v>65000</v>
      </c>
      <c r="F123">
        <v>97.74</v>
      </c>
      <c r="G123">
        <v>4.09</v>
      </c>
      <c r="H123" s="1">
        <v>46919</v>
      </c>
      <c r="I123">
        <v>5.75</v>
      </c>
      <c r="J123" s="1">
        <v>45070</v>
      </c>
      <c r="K123" s="3">
        <f t="shared" si="1"/>
        <v>-2.2600000000000051</v>
      </c>
    </row>
    <row r="124" spans="1:11" x14ac:dyDescent="0.3">
      <c r="A124" s="2">
        <v>64220.58</v>
      </c>
      <c r="B124">
        <v>0.28000000000000003</v>
      </c>
      <c r="C124" s="2">
        <v>64220.58</v>
      </c>
      <c r="D124" s="2">
        <v>63000</v>
      </c>
      <c r="E124" s="2">
        <v>63000</v>
      </c>
      <c r="F124">
        <v>99.43</v>
      </c>
      <c r="G124">
        <v>3.86</v>
      </c>
      <c r="H124" s="1">
        <v>46813</v>
      </c>
      <c r="I124">
        <v>5.3</v>
      </c>
      <c r="J124" s="1">
        <v>44987</v>
      </c>
      <c r="K124" s="3">
        <f t="shared" si="1"/>
        <v>-0.56999999999999318</v>
      </c>
    </row>
    <row r="125" spans="1:11" x14ac:dyDescent="0.3">
      <c r="A125" s="2">
        <v>64106.66</v>
      </c>
      <c r="B125">
        <v>0.28000000000000003</v>
      </c>
      <c r="C125" s="2">
        <v>64106.66</v>
      </c>
      <c r="D125" s="2">
        <v>65000</v>
      </c>
      <c r="E125" s="2">
        <v>65000</v>
      </c>
      <c r="F125">
        <v>98.45</v>
      </c>
      <c r="G125">
        <v>4.3099999999999996</v>
      </c>
      <c r="H125" s="1">
        <v>46980</v>
      </c>
      <c r="I125">
        <v>5.3</v>
      </c>
      <c r="J125" s="1">
        <v>45148</v>
      </c>
      <c r="K125" s="3">
        <f t="shared" si="1"/>
        <v>-1.5499999999999972</v>
      </c>
    </row>
    <row r="126" spans="1:11" x14ac:dyDescent="0.3">
      <c r="A126" s="2">
        <v>63913.01</v>
      </c>
      <c r="B126">
        <v>0.28000000000000003</v>
      </c>
      <c r="C126" s="2">
        <v>63913.01</v>
      </c>
      <c r="D126" s="2">
        <v>67000</v>
      </c>
      <c r="E126" s="2">
        <v>67000</v>
      </c>
      <c r="F126">
        <v>94.33</v>
      </c>
      <c r="G126">
        <v>4.1500000000000004</v>
      </c>
      <c r="H126" s="1">
        <v>46888</v>
      </c>
      <c r="I126">
        <v>3.95</v>
      </c>
      <c r="J126" s="1">
        <v>43234</v>
      </c>
      <c r="K126" s="3">
        <f t="shared" si="1"/>
        <v>-5.6700000000000017</v>
      </c>
    </row>
    <row r="127" spans="1:11" x14ac:dyDescent="0.3">
      <c r="A127" s="2">
        <v>62649.18</v>
      </c>
      <c r="B127">
        <v>0.28000000000000003</v>
      </c>
      <c r="C127" s="2">
        <v>62649.18</v>
      </c>
      <c r="D127" s="2">
        <v>67000</v>
      </c>
      <c r="E127" s="2">
        <v>67000</v>
      </c>
      <c r="F127">
        <v>92.64</v>
      </c>
      <c r="G127">
        <v>4.6100000000000003</v>
      </c>
      <c r="H127" s="1">
        <v>47085</v>
      </c>
      <c r="I127">
        <v>3.72</v>
      </c>
      <c r="J127" s="1">
        <v>42702</v>
      </c>
      <c r="K127" s="3">
        <f t="shared" si="1"/>
        <v>-7.3599999999999994</v>
      </c>
    </row>
    <row r="128" spans="1:11" x14ac:dyDescent="0.3">
      <c r="A128" s="2">
        <v>61389.1</v>
      </c>
      <c r="B128">
        <v>0.27</v>
      </c>
      <c r="C128" s="2">
        <v>61389.1</v>
      </c>
      <c r="D128" s="2">
        <v>65000</v>
      </c>
      <c r="E128" s="2">
        <v>65000</v>
      </c>
      <c r="F128">
        <v>93.03</v>
      </c>
      <c r="G128">
        <v>4.07</v>
      </c>
      <c r="H128" s="1">
        <v>46858</v>
      </c>
      <c r="I128">
        <v>4</v>
      </c>
      <c r="J128" s="1">
        <v>43196</v>
      </c>
      <c r="K128" s="3">
        <f t="shared" si="1"/>
        <v>-6.9699999999999989</v>
      </c>
    </row>
    <row r="129" spans="1:11" x14ac:dyDescent="0.3">
      <c r="A129" s="2">
        <v>60785.51</v>
      </c>
      <c r="B129">
        <v>0.27</v>
      </c>
      <c r="C129" s="2">
        <v>60785.51</v>
      </c>
      <c r="D129" s="2">
        <v>70000</v>
      </c>
      <c r="E129" s="2">
        <v>70000</v>
      </c>
      <c r="F129">
        <v>86.38</v>
      </c>
      <c r="G129">
        <v>4.42</v>
      </c>
      <c r="H129" s="1">
        <v>46888</v>
      </c>
      <c r="I129">
        <v>1.7</v>
      </c>
      <c r="J129" s="1">
        <v>44330</v>
      </c>
      <c r="K129" s="3">
        <f t="shared" si="1"/>
        <v>-13.620000000000005</v>
      </c>
    </row>
    <row r="130" spans="1:11" x14ac:dyDescent="0.3">
      <c r="A130" s="2">
        <v>60203.61</v>
      </c>
      <c r="B130">
        <v>0.27</v>
      </c>
      <c r="C130" s="2">
        <v>60203.61</v>
      </c>
      <c r="D130" s="2">
        <v>63000</v>
      </c>
      <c r="E130" s="2">
        <v>63000</v>
      </c>
      <c r="F130">
        <v>94.48</v>
      </c>
      <c r="G130">
        <v>4.54</v>
      </c>
      <c r="H130" s="1">
        <v>47072</v>
      </c>
      <c r="I130">
        <v>4</v>
      </c>
      <c r="J130" s="1">
        <v>43322</v>
      </c>
      <c r="K130" s="3">
        <f t="shared" si="1"/>
        <v>-5.519999999999996</v>
      </c>
    </row>
    <row r="131" spans="1:11" x14ac:dyDescent="0.3">
      <c r="A131" s="2">
        <v>59895.22</v>
      </c>
      <c r="B131">
        <v>0.27</v>
      </c>
      <c r="C131" s="2">
        <v>59895.22</v>
      </c>
      <c r="D131" s="2">
        <v>63000</v>
      </c>
      <c r="E131" s="2">
        <v>63000</v>
      </c>
      <c r="F131">
        <v>93.57</v>
      </c>
      <c r="G131">
        <v>4.05</v>
      </c>
      <c r="H131" s="1">
        <v>46858</v>
      </c>
      <c r="I131">
        <v>4.25</v>
      </c>
      <c r="J131" s="1">
        <v>43200</v>
      </c>
      <c r="K131" s="3">
        <f t="shared" ref="K131:K194" si="2">-100+F131</f>
        <v>-6.4300000000000068</v>
      </c>
    </row>
    <row r="132" spans="1:11" x14ac:dyDescent="0.3">
      <c r="A132" s="2">
        <v>59311.1</v>
      </c>
      <c r="B132">
        <v>0.26</v>
      </c>
      <c r="C132" s="2">
        <v>59311.1</v>
      </c>
      <c r="D132" s="2">
        <v>62000</v>
      </c>
      <c r="E132" s="2">
        <v>62000</v>
      </c>
      <c r="F132">
        <v>94.02</v>
      </c>
      <c r="G132">
        <v>4.4000000000000004</v>
      </c>
      <c r="H132" s="1">
        <v>47027</v>
      </c>
      <c r="I132">
        <v>4.2</v>
      </c>
      <c r="J132" s="1">
        <v>43368</v>
      </c>
      <c r="K132" s="3">
        <f t="shared" si="2"/>
        <v>-5.980000000000004</v>
      </c>
    </row>
    <row r="133" spans="1:11" x14ac:dyDescent="0.3">
      <c r="A133" s="2">
        <v>58729</v>
      </c>
      <c r="B133">
        <v>0.26</v>
      </c>
      <c r="C133" s="2">
        <v>58729</v>
      </c>
      <c r="D133" s="2">
        <v>62000</v>
      </c>
      <c r="E133" s="2">
        <v>62000</v>
      </c>
      <c r="F133">
        <v>93.12</v>
      </c>
      <c r="G133">
        <v>4.0199999999999996</v>
      </c>
      <c r="H133" s="1">
        <v>46858</v>
      </c>
      <c r="I133">
        <v>4.55</v>
      </c>
      <c r="J133" s="1">
        <v>43474</v>
      </c>
      <c r="K133" s="3">
        <f t="shared" si="2"/>
        <v>-6.8799999999999955</v>
      </c>
    </row>
    <row r="134" spans="1:11" x14ac:dyDescent="0.3">
      <c r="A134" s="2">
        <v>56447.86</v>
      </c>
      <c r="B134">
        <v>0.25</v>
      </c>
      <c r="C134" s="2">
        <v>56447.86</v>
      </c>
      <c r="D134" s="2">
        <v>58000</v>
      </c>
      <c r="E134" s="2">
        <v>58000</v>
      </c>
      <c r="F134">
        <v>95.99</v>
      </c>
      <c r="G134">
        <v>4.05</v>
      </c>
      <c r="H134" s="1">
        <v>46888</v>
      </c>
      <c r="I134">
        <v>4.95</v>
      </c>
      <c r="J134" s="1">
        <v>43230</v>
      </c>
      <c r="K134" s="3">
        <f t="shared" si="2"/>
        <v>-4.0100000000000051</v>
      </c>
    </row>
    <row r="135" spans="1:11" x14ac:dyDescent="0.3">
      <c r="A135" s="2">
        <v>56258.27</v>
      </c>
      <c r="B135">
        <v>0.25</v>
      </c>
      <c r="C135" s="2">
        <v>56258.27</v>
      </c>
      <c r="D135" s="2">
        <v>64000</v>
      </c>
      <c r="E135" s="2">
        <v>64000</v>
      </c>
      <c r="F135">
        <v>87.19</v>
      </c>
      <c r="G135">
        <v>4.3</v>
      </c>
      <c r="H135" s="1">
        <v>46849</v>
      </c>
      <c r="I135">
        <v>1.9</v>
      </c>
      <c r="J135" s="1">
        <v>44295</v>
      </c>
      <c r="K135" s="3">
        <f t="shared" si="2"/>
        <v>-12.810000000000002</v>
      </c>
    </row>
    <row r="136" spans="1:11" x14ac:dyDescent="0.3">
      <c r="A136" s="2">
        <v>55777.25</v>
      </c>
      <c r="B136">
        <v>0.25</v>
      </c>
      <c r="C136" s="2">
        <v>55777.25</v>
      </c>
      <c r="D136" s="2">
        <v>55000</v>
      </c>
      <c r="E136" s="2">
        <v>55000</v>
      </c>
      <c r="F136">
        <v>99.22</v>
      </c>
      <c r="G136">
        <v>3.93</v>
      </c>
      <c r="H136" s="1">
        <v>46813</v>
      </c>
      <c r="I136">
        <v>4.5999999999999996</v>
      </c>
      <c r="J136" s="1">
        <v>44986</v>
      </c>
      <c r="K136" s="3">
        <f t="shared" si="2"/>
        <v>-0.78000000000000114</v>
      </c>
    </row>
    <row r="137" spans="1:11" x14ac:dyDescent="0.3">
      <c r="A137" s="2">
        <v>55505.82</v>
      </c>
      <c r="B137">
        <v>0.25</v>
      </c>
      <c r="C137" s="2">
        <v>55505.82</v>
      </c>
      <c r="D137" s="2">
        <v>65000</v>
      </c>
      <c r="E137" s="2">
        <v>65000</v>
      </c>
      <c r="F137">
        <v>84.61</v>
      </c>
      <c r="G137">
        <v>4.22</v>
      </c>
      <c r="H137" s="1">
        <v>46813</v>
      </c>
      <c r="I137">
        <v>1.65</v>
      </c>
      <c r="J137" s="1">
        <v>44257</v>
      </c>
      <c r="K137" s="3">
        <f t="shared" si="2"/>
        <v>-15.39</v>
      </c>
    </row>
    <row r="138" spans="1:11" x14ac:dyDescent="0.3">
      <c r="A138" s="2">
        <v>54874.38</v>
      </c>
      <c r="B138">
        <v>0.24</v>
      </c>
      <c r="C138" s="2">
        <v>54874.38</v>
      </c>
      <c r="D138" s="2">
        <v>64000</v>
      </c>
      <c r="E138" s="2">
        <v>64000</v>
      </c>
      <c r="F138">
        <v>85.37</v>
      </c>
      <c r="G138">
        <v>4.47</v>
      </c>
      <c r="H138" s="1">
        <v>46907</v>
      </c>
      <c r="I138">
        <v>1.7</v>
      </c>
      <c r="J138" s="1">
        <v>44350</v>
      </c>
      <c r="K138" s="3">
        <f t="shared" si="2"/>
        <v>-14.629999999999995</v>
      </c>
    </row>
    <row r="139" spans="1:11" x14ac:dyDescent="0.3">
      <c r="A139" s="2">
        <v>53888.7</v>
      </c>
      <c r="B139">
        <v>0.24</v>
      </c>
      <c r="C139" s="2">
        <v>53888.7</v>
      </c>
      <c r="D139" s="2">
        <v>65000</v>
      </c>
      <c r="E139" s="2">
        <v>65000</v>
      </c>
      <c r="F139">
        <v>82.87</v>
      </c>
      <c r="G139">
        <v>4.6500000000000004</v>
      </c>
      <c r="H139" s="1">
        <v>46980</v>
      </c>
      <c r="I139">
        <v>1.8</v>
      </c>
      <c r="J139" s="1">
        <v>44410</v>
      </c>
      <c r="K139" s="3">
        <f t="shared" si="2"/>
        <v>-17.129999999999995</v>
      </c>
    </row>
    <row r="140" spans="1:11" x14ac:dyDescent="0.3">
      <c r="A140" s="2">
        <v>53668.5</v>
      </c>
      <c r="B140">
        <v>0.24</v>
      </c>
      <c r="C140" s="2">
        <v>53668.5</v>
      </c>
      <c r="D140" s="2">
        <v>50000</v>
      </c>
      <c r="E140" s="2">
        <v>50000</v>
      </c>
      <c r="F140">
        <v>104.85</v>
      </c>
      <c r="G140">
        <v>4.24</v>
      </c>
      <c r="H140" s="1">
        <v>47041</v>
      </c>
      <c r="I140">
        <v>7</v>
      </c>
      <c r="J140" s="1">
        <v>36077</v>
      </c>
      <c r="K140" s="3">
        <f t="shared" si="2"/>
        <v>4.8499999999999943</v>
      </c>
    </row>
    <row r="141" spans="1:11" x14ac:dyDescent="0.3">
      <c r="A141" s="2">
        <v>52686.84</v>
      </c>
      <c r="B141">
        <v>0.23</v>
      </c>
      <c r="C141" s="2">
        <v>52686.84</v>
      </c>
      <c r="D141" s="2">
        <v>50000</v>
      </c>
      <c r="E141" s="2">
        <v>50000</v>
      </c>
      <c r="F141">
        <v>104.03</v>
      </c>
      <c r="G141">
        <v>4.47</v>
      </c>
      <c r="H141" s="1">
        <v>47088</v>
      </c>
      <c r="I141">
        <v>5.95</v>
      </c>
      <c r="J141" s="1">
        <v>36129</v>
      </c>
      <c r="K141" s="3">
        <f t="shared" si="2"/>
        <v>4.0300000000000011</v>
      </c>
    </row>
    <row r="142" spans="1:11" x14ac:dyDescent="0.3">
      <c r="A142" s="2">
        <v>52478.78</v>
      </c>
      <c r="B142">
        <v>0.23</v>
      </c>
      <c r="C142" s="2">
        <v>52478.78</v>
      </c>
      <c r="D142" s="2">
        <v>60000</v>
      </c>
      <c r="E142" s="2">
        <v>60000</v>
      </c>
      <c r="F142">
        <v>86.42</v>
      </c>
      <c r="G142">
        <v>4.4000000000000004</v>
      </c>
      <c r="H142" s="1">
        <v>47058</v>
      </c>
      <c r="I142">
        <v>3.38</v>
      </c>
      <c r="J142" s="1">
        <v>44491</v>
      </c>
      <c r="K142" s="3">
        <f t="shared" si="2"/>
        <v>-13.579999999999998</v>
      </c>
    </row>
    <row r="143" spans="1:11" x14ac:dyDescent="0.3">
      <c r="A143" s="2">
        <v>52254.42</v>
      </c>
      <c r="B143">
        <v>0.23</v>
      </c>
      <c r="C143" s="2">
        <v>52254.42</v>
      </c>
      <c r="D143" s="2">
        <v>55000</v>
      </c>
      <c r="E143" s="2">
        <v>55000</v>
      </c>
      <c r="F143">
        <v>94.06</v>
      </c>
      <c r="G143">
        <v>4.57</v>
      </c>
      <c r="H143" s="1">
        <v>47088</v>
      </c>
      <c r="I143">
        <v>4.1500000000000004</v>
      </c>
      <c r="J143" s="1">
        <v>43434</v>
      </c>
      <c r="K143" s="3">
        <f t="shared" si="2"/>
        <v>-5.9399999999999977</v>
      </c>
    </row>
    <row r="144" spans="1:11" x14ac:dyDescent="0.3">
      <c r="A144" s="2">
        <v>52038.11</v>
      </c>
      <c r="B144">
        <v>0.23</v>
      </c>
      <c r="C144" s="2">
        <v>52038.11</v>
      </c>
      <c r="D144" s="2">
        <v>61000</v>
      </c>
      <c r="E144" s="2">
        <v>61000</v>
      </c>
      <c r="F144">
        <v>84.69</v>
      </c>
      <c r="G144">
        <v>4.78</v>
      </c>
      <c r="H144" s="1">
        <v>47041</v>
      </c>
      <c r="I144">
        <v>1.75</v>
      </c>
      <c r="J144" s="1">
        <v>44431</v>
      </c>
      <c r="K144" s="3">
        <f t="shared" si="2"/>
        <v>-15.310000000000002</v>
      </c>
    </row>
    <row r="145" spans="1:11" x14ac:dyDescent="0.3">
      <c r="A145" s="2">
        <v>51936.71</v>
      </c>
      <c r="B145">
        <v>0.23</v>
      </c>
      <c r="C145" s="2">
        <v>51936.71</v>
      </c>
      <c r="D145" s="2">
        <v>50000</v>
      </c>
      <c r="E145" s="2">
        <v>50000</v>
      </c>
      <c r="F145">
        <v>101.11</v>
      </c>
      <c r="G145">
        <v>3.82</v>
      </c>
      <c r="H145" s="1">
        <v>46818</v>
      </c>
      <c r="I145">
        <v>6</v>
      </c>
      <c r="J145" s="1">
        <v>44991</v>
      </c>
      <c r="K145" s="3">
        <f t="shared" si="2"/>
        <v>1.1099999999999994</v>
      </c>
    </row>
    <row r="146" spans="1:11" x14ac:dyDescent="0.3">
      <c r="A146" s="2">
        <v>51924.95</v>
      </c>
      <c r="B146">
        <v>0.23</v>
      </c>
      <c r="C146" s="2">
        <v>51924.95</v>
      </c>
      <c r="D146" s="2">
        <v>52000</v>
      </c>
      <c r="E146" s="2">
        <v>52000</v>
      </c>
      <c r="F146">
        <v>97.76</v>
      </c>
      <c r="G146">
        <v>3.94</v>
      </c>
      <c r="H146" s="1">
        <v>46827</v>
      </c>
      <c r="I146">
        <v>4.8</v>
      </c>
      <c r="J146" s="1">
        <v>44911</v>
      </c>
      <c r="K146" s="3">
        <f t="shared" si="2"/>
        <v>-2.2399999999999949</v>
      </c>
    </row>
    <row r="147" spans="1:11" x14ac:dyDescent="0.3">
      <c r="A147" s="2">
        <v>51806.44</v>
      </c>
      <c r="B147">
        <v>0.23</v>
      </c>
      <c r="C147" s="2">
        <v>51806.44</v>
      </c>
      <c r="D147" s="2">
        <v>50000</v>
      </c>
      <c r="E147" s="2">
        <v>50000</v>
      </c>
      <c r="F147">
        <v>100.58</v>
      </c>
      <c r="G147">
        <v>3.97</v>
      </c>
      <c r="H147" s="1">
        <v>46997</v>
      </c>
      <c r="I147">
        <v>6.38</v>
      </c>
      <c r="J147" s="1">
        <v>44069</v>
      </c>
      <c r="K147" s="3">
        <f t="shared" si="2"/>
        <v>0.57999999999999829</v>
      </c>
    </row>
    <row r="148" spans="1:11" x14ac:dyDescent="0.3">
      <c r="A148" s="2">
        <v>51776.57</v>
      </c>
      <c r="B148">
        <v>0.23</v>
      </c>
      <c r="C148" s="2">
        <v>51776.57</v>
      </c>
      <c r="D148" s="2">
        <v>53000</v>
      </c>
      <c r="E148" s="2">
        <v>53000</v>
      </c>
      <c r="F148">
        <v>95.73</v>
      </c>
      <c r="G148">
        <v>4.3099999999999996</v>
      </c>
      <c r="H148" s="1">
        <v>47027</v>
      </c>
      <c r="I148">
        <v>5</v>
      </c>
      <c r="J148" s="1">
        <v>43353</v>
      </c>
      <c r="K148" s="3">
        <f t="shared" si="2"/>
        <v>-4.269999999999996</v>
      </c>
    </row>
    <row r="149" spans="1:11" x14ac:dyDescent="0.3">
      <c r="A149" s="2">
        <v>51743.199999999997</v>
      </c>
      <c r="B149">
        <v>0.23</v>
      </c>
      <c r="C149" s="2">
        <v>51743.199999999997</v>
      </c>
      <c r="D149" s="2">
        <v>50000</v>
      </c>
      <c r="E149" s="2">
        <v>50000</v>
      </c>
      <c r="F149">
        <v>100.76</v>
      </c>
      <c r="G149">
        <v>3.83</v>
      </c>
      <c r="H149" s="1">
        <v>46813</v>
      </c>
      <c r="I149">
        <v>5.75</v>
      </c>
      <c r="J149" s="1">
        <v>44887</v>
      </c>
      <c r="K149" s="3">
        <f t="shared" si="2"/>
        <v>0.76000000000000512</v>
      </c>
    </row>
    <row r="150" spans="1:11" x14ac:dyDescent="0.3">
      <c r="A150" s="2">
        <v>51581.31</v>
      </c>
      <c r="B150">
        <v>0.23</v>
      </c>
      <c r="C150" s="2">
        <v>51581.31</v>
      </c>
      <c r="D150" s="2">
        <v>52000</v>
      </c>
      <c r="E150" s="2">
        <v>52000</v>
      </c>
      <c r="F150">
        <v>97.24</v>
      </c>
      <c r="G150">
        <v>3.98</v>
      </c>
      <c r="H150" s="1">
        <v>46858</v>
      </c>
      <c r="I150">
        <v>5.38</v>
      </c>
      <c r="J150" s="1">
        <v>45027</v>
      </c>
      <c r="K150" s="3">
        <f t="shared" si="2"/>
        <v>-2.7600000000000051</v>
      </c>
    </row>
    <row r="151" spans="1:11" x14ac:dyDescent="0.3">
      <c r="A151" s="2">
        <v>51353.81</v>
      </c>
      <c r="B151">
        <v>0.23</v>
      </c>
      <c r="C151" s="2">
        <v>51353.81</v>
      </c>
      <c r="D151" s="2">
        <v>50000</v>
      </c>
      <c r="E151" s="2">
        <v>50000</v>
      </c>
      <c r="F151">
        <v>99.86</v>
      </c>
      <c r="G151">
        <v>3.81</v>
      </c>
      <c r="H151" s="1">
        <v>46827</v>
      </c>
      <c r="I151">
        <v>6.25</v>
      </c>
      <c r="J151" s="1">
        <v>44994</v>
      </c>
      <c r="K151" s="3">
        <f t="shared" si="2"/>
        <v>-0.14000000000000057</v>
      </c>
    </row>
    <row r="152" spans="1:11" x14ac:dyDescent="0.3">
      <c r="A152" s="2">
        <v>51174.69</v>
      </c>
      <c r="B152">
        <v>0.23</v>
      </c>
      <c r="C152" s="2">
        <v>51174.69</v>
      </c>
      <c r="D152" s="2">
        <v>50000</v>
      </c>
      <c r="E152" s="2">
        <v>50000</v>
      </c>
      <c r="F152">
        <v>99.58</v>
      </c>
      <c r="G152">
        <v>3.84</v>
      </c>
      <c r="H152" s="1">
        <v>46821</v>
      </c>
      <c r="I152">
        <v>6.13</v>
      </c>
      <c r="J152" s="1">
        <v>43168</v>
      </c>
      <c r="K152" s="3">
        <f t="shared" si="2"/>
        <v>-0.42000000000000171</v>
      </c>
    </row>
    <row r="153" spans="1:11" x14ac:dyDescent="0.3">
      <c r="A153" s="2">
        <v>51138.51</v>
      </c>
      <c r="B153">
        <v>0.23</v>
      </c>
      <c r="C153" s="2">
        <v>51138.51</v>
      </c>
      <c r="D153" s="2">
        <v>50000</v>
      </c>
      <c r="E153" s="2">
        <v>50000</v>
      </c>
      <c r="F153">
        <v>99.51</v>
      </c>
      <c r="G153">
        <v>3.83</v>
      </c>
      <c r="H153" s="1">
        <v>46813</v>
      </c>
      <c r="I153">
        <v>5.6</v>
      </c>
      <c r="J153" s="1">
        <v>44981</v>
      </c>
      <c r="K153" s="3">
        <f t="shared" si="2"/>
        <v>-0.48999999999999488</v>
      </c>
    </row>
    <row r="154" spans="1:11" x14ac:dyDescent="0.3">
      <c r="A154" s="2">
        <v>51039.6</v>
      </c>
      <c r="B154">
        <v>0.23</v>
      </c>
      <c r="C154" s="2">
        <v>51039.6</v>
      </c>
      <c r="D154" s="2">
        <v>53000</v>
      </c>
      <c r="E154" s="2">
        <v>53000</v>
      </c>
      <c r="F154">
        <v>95.14</v>
      </c>
      <c r="G154">
        <v>4.1100000000000003</v>
      </c>
      <c r="H154" s="1">
        <v>46888</v>
      </c>
      <c r="I154">
        <v>4.3</v>
      </c>
      <c r="J154" s="1">
        <v>43234</v>
      </c>
      <c r="K154" s="3">
        <f t="shared" si="2"/>
        <v>-4.8599999999999994</v>
      </c>
    </row>
    <row r="155" spans="1:11" x14ac:dyDescent="0.3">
      <c r="A155" s="2">
        <v>50947.25</v>
      </c>
      <c r="B155">
        <v>0.23</v>
      </c>
      <c r="C155" s="2">
        <v>50947.25</v>
      </c>
      <c r="D155" s="2">
        <v>53000</v>
      </c>
      <c r="E155" s="2">
        <v>53000</v>
      </c>
      <c r="F155">
        <v>95.33</v>
      </c>
      <c r="G155">
        <v>4.1900000000000004</v>
      </c>
      <c r="H155" s="1">
        <v>46919</v>
      </c>
      <c r="I155">
        <v>4.3</v>
      </c>
      <c r="J155" s="1">
        <v>43266</v>
      </c>
      <c r="K155" s="3">
        <f t="shared" si="2"/>
        <v>-4.6700000000000017</v>
      </c>
    </row>
    <row r="156" spans="1:11" x14ac:dyDescent="0.3">
      <c r="A156" s="2">
        <v>50779.69</v>
      </c>
      <c r="B156">
        <v>0.23</v>
      </c>
      <c r="C156" s="2">
        <v>50779.69</v>
      </c>
      <c r="D156" s="2">
        <v>50000</v>
      </c>
      <c r="E156" s="2">
        <v>50000</v>
      </c>
      <c r="F156">
        <v>99.35</v>
      </c>
      <c r="G156">
        <v>3.92</v>
      </c>
      <c r="H156" s="1">
        <v>46821</v>
      </c>
      <c r="I156">
        <v>4.88</v>
      </c>
      <c r="J156" s="1">
        <v>44994</v>
      </c>
      <c r="K156" s="3">
        <f t="shared" si="2"/>
        <v>-0.65000000000000568</v>
      </c>
    </row>
    <row r="157" spans="1:11" x14ac:dyDescent="0.3">
      <c r="A157" s="2">
        <v>50751.21</v>
      </c>
      <c r="B157">
        <v>0.22</v>
      </c>
      <c r="C157" s="2">
        <v>50751.21</v>
      </c>
      <c r="D157" s="2">
        <v>50000</v>
      </c>
      <c r="E157" s="2">
        <v>50000</v>
      </c>
      <c r="F157">
        <v>99.22</v>
      </c>
      <c r="G157">
        <v>3.92</v>
      </c>
      <c r="H157" s="1">
        <v>46844</v>
      </c>
      <c r="I157">
        <v>5.7</v>
      </c>
      <c r="J157" s="1">
        <v>45013</v>
      </c>
      <c r="K157" s="3">
        <f t="shared" si="2"/>
        <v>-0.78000000000000114</v>
      </c>
    </row>
    <row r="158" spans="1:11" x14ac:dyDescent="0.3">
      <c r="A158" s="2">
        <v>50630.21</v>
      </c>
      <c r="B158">
        <v>0.22</v>
      </c>
      <c r="C158" s="2">
        <v>50630.21</v>
      </c>
      <c r="D158" s="2">
        <v>52000</v>
      </c>
      <c r="E158" s="2">
        <v>52000</v>
      </c>
      <c r="F158">
        <v>95.82</v>
      </c>
      <c r="G158">
        <v>4.33</v>
      </c>
      <c r="H158" s="1">
        <v>46997</v>
      </c>
      <c r="I158">
        <v>4.8</v>
      </c>
      <c r="J158" s="1">
        <v>45042</v>
      </c>
      <c r="K158" s="3">
        <f t="shared" si="2"/>
        <v>-4.1800000000000068</v>
      </c>
    </row>
    <row r="159" spans="1:11" x14ac:dyDescent="0.3">
      <c r="A159" s="2">
        <v>50576.92</v>
      </c>
      <c r="B159">
        <v>0.22</v>
      </c>
      <c r="C159" s="2">
        <v>50576.92</v>
      </c>
      <c r="D159" s="2">
        <v>52000</v>
      </c>
      <c r="E159" s="2">
        <v>52000</v>
      </c>
      <c r="F159">
        <v>96.35</v>
      </c>
      <c r="G159">
        <v>4.13</v>
      </c>
      <c r="H159" s="1">
        <v>46919</v>
      </c>
      <c r="I159">
        <v>4.9000000000000004</v>
      </c>
      <c r="J159" s="1">
        <v>43266</v>
      </c>
      <c r="K159" s="3">
        <f t="shared" si="2"/>
        <v>-3.6500000000000057</v>
      </c>
    </row>
    <row r="160" spans="1:11" x14ac:dyDescent="0.3">
      <c r="A160" s="2">
        <v>50570.77</v>
      </c>
      <c r="B160">
        <v>0.22</v>
      </c>
      <c r="C160" s="2">
        <v>50570.77</v>
      </c>
      <c r="D160" s="2">
        <v>50000</v>
      </c>
      <c r="E160" s="2">
        <v>50000</v>
      </c>
      <c r="F160">
        <v>98.56</v>
      </c>
      <c r="G160">
        <v>3.87</v>
      </c>
      <c r="H160" s="1">
        <v>46827</v>
      </c>
      <c r="I160">
        <v>5.5</v>
      </c>
      <c r="J160" s="1">
        <v>44988</v>
      </c>
      <c r="K160" s="3">
        <f t="shared" si="2"/>
        <v>-1.4399999999999977</v>
      </c>
    </row>
    <row r="161" spans="1:11" x14ac:dyDescent="0.3">
      <c r="A161" s="2">
        <v>50525.83</v>
      </c>
      <c r="B161">
        <v>0.22</v>
      </c>
      <c r="C161" s="2">
        <v>50525.83</v>
      </c>
      <c r="D161" s="2">
        <v>60000</v>
      </c>
      <c r="E161" s="2">
        <v>60000</v>
      </c>
      <c r="F161">
        <v>83.9</v>
      </c>
      <c r="G161">
        <v>4.4800000000000004</v>
      </c>
      <c r="H161" s="1">
        <v>46888</v>
      </c>
      <c r="I161">
        <v>1.1499999999999999</v>
      </c>
      <c r="J161" s="1">
        <v>44165</v>
      </c>
      <c r="K161" s="3">
        <f t="shared" si="2"/>
        <v>-16.099999999999994</v>
      </c>
    </row>
    <row r="162" spans="1:11" x14ac:dyDescent="0.3">
      <c r="A162" s="2">
        <v>50524.21</v>
      </c>
      <c r="B162">
        <v>0.22</v>
      </c>
      <c r="C162" s="2">
        <v>50524.21</v>
      </c>
      <c r="D162" s="2">
        <v>52000</v>
      </c>
      <c r="E162" s="2">
        <v>52000</v>
      </c>
      <c r="F162">
        <v>95.96</v>
      </c>
      <c r="G162">
        <v>4.1500000000000004</v>
      </c>
      <c r="H162" s="1">
        <v>46888</v>
      </c>
      <c r="I162">
        <v>4.3</v>
      </c>
      <c r="J162" s="1">
        <v>45057</v>
      </c>
      <c r="K162" s="3">
        <f t="shared" si="2"/>
        <v>-4.0400000000000063</v>
      </c>
    </row>
    <row r="163" spans="1:11" x14ac:dyDescent="0.3">
      <c r="A163" s="2">
        <v>50516.639999999999</v>
      </c>
      <c r="B163">
        <v>0.22</v>
      </c>
      <c r="C163" s="2">
        <v>50516.639999999999</v>
      </c>
      <c r="D163" s="2">
        <v>50000</v>
      </c>
      <c r="E163" s="2">
        <v>50000</v>
      </c>
      <c r="F163">
        <v>98.17</v>
      </c>
      <c r="G163">
        <v>3.87</v>
      </c>
      <c r="H163" s="1">
        <v>46813</v>
      </c>
      <c r="I163">
        <v>4.6500000000000004</v>
      </c>
      <c r="J163" s="1">
        <v>44936</v>
      </c>
      <c r="K163" s="3">
        <f t="shared" si="2"/>
        <v>-1.8299999999999983</v>
      </c>
    </row>
    <row r="164" spans="1:11" x14ac:dyDescent="0.3">
      <c r="A164" s="2">
        <v>50484.56</v>
      </c>
      <c r="B164">
        <v>0.22</v>
      </c>
      <c r="C164" s="2">
        <v>50484.56</v>
      </c>
      <c r="D164" s="2">
        <v>52000</v>
      </c>
      <c r="E164" s="2">
        <v>52000</v>
      </c>
      <c r="F164">
        <v>95.42</v>
      </c>
      <c r="G164">
        <v>4.04</v>
      </c>
      <c r="H164" s="1">
        <v>46853</v>
      </c>
      <c r="I164">
        <v>4.55</v>
      </c>
      <c r="J164" s="1">
        <v>45026</v>
      </c>
      <c r="K164" s="3">
        <f t="shared" si="2"/>
        <v>-4.5799999999999983</v>
      </c>
    </row>
    <row r="165" spans="1:11" x14ac:dyDescent="0.3">
      <c r="A165" s="2">
        <v>50394.44</v>
      </c>
      <c r="B165">
        <v>0.22</v>
      </c>
      <c r="C165" s="2">
        <v>50394.44</v>
      </c>
      <c r="D165" s="2">
        <v>50000</v>
      </c>
      <c r="E165" s="2">
        <v>50000</v>
      </c>
      <c r="F165">
        <v>98.56</v>
      </c>
      <c r="G165">
        <v>3.92</v>
      </c>
      <c r="H165" s="1">
        <v>46844</v>
      </c>
      <c r="I165">
        <v>5.7</v>
      </c>
      <c r="J165" s="1">
        <v>44838</v>
      </c>
      <c r="K165" s="3">
        <f t="shared" si="2"/>
        <v>-1.4399999999999977</v>
      </c>
    </row>
    <row r="166" spans="1:11" x14ac:dyDescent="0.3">
      <c r="A166" s="2">
        <v>50374.22</v>
      </c>
      <c r="B166">
        <v>0.22</v>
      </c>
      <c r="C166" s="2">
        <v>50374.22</v>
      </c>
      <c r="D166" s="2">
        <v>50000</v>
      </c>
      <c r="E166" s="2">
        <v>50000</v>
      </c>
      <c r="F166">
        <v>98.49</v>
      </c>
      <c r="G166">
        <v>3.91</v>
      </c>
      <c r="H166" s="1">
        <v>46835</v>
      </c>
      <c r="I166">
        <v>5.45</v>
      </c>
      <c r="J166" s="1">
        <v>45008</v>
      </c>
      <c r="K166" s="3">
        <f t="shared" si="2"/>
        <v>-1.5100000000000051</v>
      </c>
    </row>
    <row r="167" spans="1:11" x14ac:dyDescent="0.3">
      <c r="A167" s="2">
        <v>50087.64</v>
      </c>
      <c r="B167">
        <v>0.22</v>
      </c>
      <c r="C167" s="2">
        <v>50087.64</v>
      </c>
      <c r="D167" s="2">
        <v>50000</v>
      </c>
      <c r="E167" s="2">
        <v>50000</v>
      </c>
      <c r="F167">
        <v>99.09</v>
      </c>
      <c r="G167">
        <v>4.1100000000000003</v>
      </c>
      <c r="H167" s="1">
        <v>46916</v>
      </c>
      <c r="I167">
        <v>5.6</v>
      </c>
      <c r="J167" s="1">
        <v>45089</v>
      </c>
      <c r="K167" s="3">
        <f t="shared" si="2"/>
        <v>-0.90999999999999659</v>
      </c>
    </row>
    <row r="168" spans="1:11" x14ac:dyDescent="0.3">
      <c r="A168" s="2">
        <v>49845.24</v>
      </c>
      <c r="B168">
        <v>0.22</v>
      </c>
      <c r="C168" s="2">
        <v>49845.24</v>
      </c>
      <c r="D168" s="2">
        <v>50000</v>
      </c>
      <c r="E168" s="2">
        <v>50000</v>
      </c>
      <c r="F168">
        <v>98.28</v>
      </c>
      <c r="G168">
        <v>4.03</v>
      </c>
      <c r="H168" s="1">
        <v>46888</v>
      </c>
      <c r="I168">
        <v>5.7</v>
      </c>
      <c r="J168" s="1">
        <v>45069</v>
      </c>
      <c r="K168" s="3">
        <f t="shared" si="2"/>
        <v>-1.7199999999999989</v>
      </c>
    </row>
    <row r="169" spans="1:11" x14ac:dyDescent="0.3">
      <c r="A169" s="2">
        <v>49806.03</v>
      </c>
      <c r="B169">
        <v>0.22</v>
      </c>
      <c r="C169" s="2">
        <v>49806.03</v>
      </c>
      <c r="D169" s="2">
        <v>50000</v>
      </c>
      <c r="E169" s="2">
        <v>50000</v>
      </c>
      <c r="F169">
        <v>98.33</v>
      </c>
      <c r="G169">
        <v>4.04</v>
      </c>
      <c r="H169" s="1">
        <v>46888</v>
      </c>
      <c r="I169">
        <v>5.65</v>
      </c>
      <c r="J169" s="1">
        <v>45077</v>
      </c>
      <c r="K169" s="3">
        <f t="shared" si="2"/>
        <v>-1.6700000000000017</v>
      </c>
    </row>
    <row r="170" spans="1:11" x14ac:dyDescent="0.3">
      <c r="A170" s="2">
        <v>49784.17</v>
      </c>
      <c r="B170">
        <v>0.22</v>
      </c>
      <c r="C170" s="2">
        <v>49784.17</v>
      </c>
      <c r="D170" s="2">
        <v>50000</v>
      </c>
      <c r="E170" s="2">
        <v>50000</v>
      </c>
      <c r="F170">
        <v>98.93</v>
      </c>
      <c r="G170">
        <v>4.25</v>
      </c>
      <c r="H170" s="1">
        <v>46941</v>
      </c>
      <c r="I170">
        <v>5.13</v>
      </c>
      <c r="J170" s="1">
        <v>45114</v>
      </c>
      <c r="K170" s="3">
        <f t="shared" si="2"/>
        <v>-1.0699999999999932</v>
      </c>
    </row>
    <row r="171" spans="1:11" x14ac:dyDescent="0.3">
      <c r="A171" s="2">
        <v>49748.87</v>
      </c>
      <c r="B171">
        <v>0.22</v>
      </c>
      <c r="C171" s="2">
        <v>49748.87</v>
      </c>
      <c r="D171" s="2">
        <v>50000</v>
      </c>
      <c r="E171" s="2">
        <v>50000</v>
      </c>
      <c r="F171">
        <v>97.74</v>
      </c>
      <c r="G171">
        <v>3.97</v>
      </c>
      <c r="H171" s="1">
        <v>46840</v>
      </c>
      <c r="I171">
        <v>4.95</v>
      </c>
      <c r="J171" s="1">
        <v>45030</v>
      </c>
      <c r="K171" s="3">
        <f t="shared" si="2"/>
        <v>-2.2600000000000051</v>
      </c>
    </row>
    <row r="172" spans="1:11" x14ac:dyDescent="0.3">
      <c r="A172" s="2">
        <v>49733.64</v>
      </c>
      <c r="B172">
        <v>0.22</v>
      </c>
      <c r="C172" s="2">
        <v>49733.64</v>
      </c>
      <c r="D172" s="2">
        <v>50000</v>
      </c>
      <c r="E172" s="2">
        <v>50000</v>
      </c>
      <c r="F172">
        <v>97.29</v>
      </c>
      <c r="G172">
        <v>3.96</v>
      </c>
      <c r="H172" s="1">
        <v>46858</v>
      </c>
      <c r="I172">
        <v>5.5</v>
      </c>
      <c r="J172" s="1">
        <v>45015</v>
      </c>
      <c r="K172" s="3">
        <f t="shared" si="2"/>
        <v>-2.7099999999999937</v>
      </c>
    </row>
    <row r="173" spans="1:11" x14ac:dyDescent="0.3">
      <c r="A173" s="2">
        <v>49680.34</v>
      </c>
      <c r="B173">
        <v>0.22</v>
      </c>
      <c r="C173" s="2">
        <v>49680.34</v>
      </c>
      <c r="D173" s="2">
        <v>52000</v>
      </c>
      <c r="E173" s="2">
        <v>52000</v>
      </c>
      <c r="F173">
        <v>94.56</v>
      </c>
      <c r="G173">
        <v>4.1500000000000004</v>
      </c>
      <c r="H173" s="1">
        <v>46905</v>
      </c>
      <c r="I173">
        <v>4.3499999999999996</v>
      </c>
      <c r="J173" s="1">
        <v>43252</v>
      </c>
      <c r="K173" s="3">
        <f t="shared" si="2"/>
        <v>-5.4399999999999977</v>
      </c>
    </row>
    <row r="174" spans="1:11" x14ac:dyDescent="0.3">
      <c r="A174" s="2">
        <v>49591.96</v>
      </c>
      <c r="B174">
        <v>0.22</v>
      </c>
      <c r="C174" s="2">
        <v>49591.96</v>
      </c>
      <c r="D174" s="2">
        <v>53000</v>
      </c>
      <c r="E174" s="2">
        <v>53000</v>
      </c>
      <c r="F174">
        <v>93.35</v>
      </c>
      <c r="G174">
        <v>4.37</v>
      </c>
      <c r="H174" s="1">
        <v>46966</v>
      </c>
      <c r="I174">
        <v>3.8</v>
      </c>
      <c r="J174" s="1">
        <v>43314</v>
      </c>
      <c r="K174" s="3">
        <f t="shared" si="2"/>
        <v>-6.6500000000000057</v>
      </c>
    </row>
    <row r="175" spans="1:11" x14ac:dyDescent="0.3">
      <c r="A175" s="2">
        <v>49573.39</v>
      </c>
      <c r="B175">
        <v>0.22</v>
      </c>
      <c r="C175" s="2">
        <v>49573.39</v>
      </c>
      <c r="D175" s="2">
        <v>50000</v>
      </c>
      <c r="E175" s="2">
        <v>50000</v>
      </c>
      <c r="F175">
        <v>98.06</v>
      </c>
      <c r="G175">
        <v>4.1900000000000004</v>
      </c>
      <c r="H175" s="1">
        <v>46939</v>
      </c>
      <c r="I175">
        <v>5.2</v>
      </c>
      <c r="J175" s="1">
        <v>45084</v>
      </c>
      <c r="K175" s="3">
        <f t="shared" si="2"/>
        <v>-1.9399999999999977</v>
      </c>
    </row>
    <row r="176" spans="1:11" x14ac:dyDescent="0.3">
      <c r="A176" s="2">
        <v>49510.879999999997</v>
      </c>
      <c r="B176">
        <v>0.22</v>
      </c>
      <c r="C176" s="2">
        <v>49510.879999999997</v>
      </c>
      <c r="D176" s="2">
        <v>50000</v>
      </c>
      <c r="E176" s="2">
        <v>50000</v>
      </c>
      <c r="F176">
        <v>97.67</v>
      </c>
      <c r="G176">
        <v>4.1100000000000003</v>
      </c>
      <c r="H176" s="1">
        <v>46905</v>
      </c>
      <c r="I176">
        <v>5.25</v>
      </c>
      <c r="J176" s="1">
        <v>45065</v>
      </c>
      <c r="K176" s="3">
        <f t="shared" si="2"/>
        <v>-2.3299999999999983</v>
      </c>
    </row>
    <row r="177" spans="1:11" x14ac:dyDescent="0.3">
      <c r="A177" s="2">
        <v>49492.7</v>
      </c>
      <c r="B177">
        <v>0.22</v>
      </c>
      <c r="C177" s="2">
        <v>49492.7</v>
      </c>
      <c r="D177" s="2">
        <v>50000</v>
      </c>
      <c r="E177" s="2">
        <v>50000</v>
      </c>
      <c r="F177">
        <v>97.99</v>
      </c>
      <c r="G177">
        <v>4.1900000000000004</v>
      </c>
      <c r="H177" s="1">
        <v>46935</v>
      </c>
      <c r="I177">
        <v>5.25</v>
      </c>
      <c r="J177" s="1">
        <v>45091</v>
      </c>
      <c r="K177" s="3">
        <f t="shared" si="2"/>
        <v>-2.0100000000000051</v>
      </c>
    </row>
    <row r="178" spans="1:11" x14ac:dyDescent="0.3">
      <c r="A178" s="2">
        <v>49489.88</v>
      </c>
      <c r="B178">
        <v>0.22</v>
      </c>
      <c r="C178" s="2">
        <v>49489.88</v>
      </c>
      <c r="D178" s="2">
        <v>50000</v>
      </c>
      <c r="E178" s="2">
        <v>50000</v>
      </c>
      <c r="F178">
        <v>98.98</v>
      </c>
      <c r="G178">
        <v>4.41</v>
      </c>
      <c r="H178" s="1">
        <v>47072</v>
      </c>
      <c r="I178">
        <v>6.35</v>
      </c>
      <c r="J178" s="1">
        <v>45162</v>
      </c>
      <c r="K178" s="3">
        <f t="shared" si="2"/>
        <v>-1.019999999999996</v>
      </c>
    </row>
    <row r="179" spans="1:11" x14ac:dyDescent="0.3">
      <c r="A179" s="2">
        <v>49467.79</v>
      </c>
      <c r="B179">
        <v>0.22</v>
      </c>
      <c r="C179" s="2">
        <v>49467.79</v>
      </c>
      <c r="D179" s="2">
        <v>50000</v>
      </c>
      <c r="E179" s="2">
        <v>50000</v>
      </c>
      <c r="F179">
        <v>98.82</v>
      </c>
      <c r="G179">
        <v>4.3</v>
      </c>
      <c r="H179" s="1">
        <v>46979</v>
      </c>
      <c r="I179">
        <v>5.4</v>
      </c>
      <c r="J179" s="1">
        <v>45152</v>
      </c>
      <c r="K179" s="3">
        <f t="shared" si="2"/>
        <v>-1.1800000000000068</v>
      </c>
    </row>
    <row r="180" spans="1:11" x14ac:dyDescent="0.3">
      <c r="A180" s="2">
        <v>49456.09</v>
      </c>
      <c r="B180">
        <v>0.22</v>
      </c>
      <c r="C180" s="2">
        <v>49456.09</v>
      </c>
      <c r="D180" s="2">
        <v>50000</v>
      </c>
      <c r="E180" s="2">
        <v>50000</v>
      </c>
      <c r="F180">
        <v>98.49</v>
      </c>
      <c r="G180">
        <v>3.93</v>
      </c>
      <c r="H180" s="1">
        <v>46772</v>
      </c>
      <c r="I180">
        <v>4.75</v>
      </c>
      <c r="J180" s="1">
        <v>44935</v>
      </c>
      <c r="K180" s="3">
        <f t="shared" si="2"/>
        <v>-1.5100000000000051</v>
      </c>
    </row>
    <row r="181" spans="1:11" x14ac:dyDescent="0.3">
      <c r="A181" s="2">
        <v>49403.42</v>
      </c>
      <c r="B181">
        <v>0.22</v>
      </c>
      <c r="C181" s="2">
        <v>49403.42</v>
      </c>
      <c r="D181" s="2">
        <v>50000</v>
      </c>
      <c r="E181" s="2">
        <v>50000</v>
      </c>
      <c r="F181">
        <v>98.7</v>
      </c>
      <c r="G181">
        <v>3.91</v>
      </c>
      <c r="H181" s="1">
        <v>46798</v>
      </c>
      <c r="I181">
        <v>5.55</v>
      </c>
      <c r="J181" s="1">
        <v>44909</v>
      </c>
      <c r="K181" s="3">
        <f t="shared" si="2"/>
        <v>-1.2999999999999972</v>
      </c>
    </row>
    <row r="182" spans="1:11" x14ac:dyDescent="0.3">
      <c r="A182" s="2">
        <v>49387.19</v>
      </c>
      <c r="B182">
        <v>0.22</v>
      </c>
      <c r="C182" s="2">
        <v>49387.19</v>
      </c>
      <c r="D182" s="2">
        <v>50000</v>
      </c>
      <c r="E182" s="2">
        <v>50000</v>
      </c>
      <c r="F182">
        <v>97.86</v>
      </c>
      <c r="G182">
        <v>4.25</v>
      </c>
      <c r="H182" s="1">
        <v>46949</v>
      </c>
      <c r="I182">
        <v>4.9000000000000004</v>
      </c>
      <c r="J182" s="1">
        <v>45092</v>
      </c>
      <c r="K182" s="3">
        <f t="shared" si="2"/>
        <v>-2.1400000000000006</v>
      </c>
    </row>
    <row r="183" spans="1:11" x14ac:dyDescent="0.3">
      <c r="A183" s="2">
        <v>49265.14</v>
      </c>
      <c r="B183">
        <v>0.22</v>
      </c>
      <c r="C183" s="2">
        <v>49265.14</v>
      </c>
      <c r="D183" s="2">
        <v>50000</v>
      </c>
      <c r="E183" s="2">
        <v>50000</v>
      </c>
      <c r="F183">
        <v>98.44</v>
      </c>
      <c r="G183">
        <v>3.98</v>
      </c>
      <c r="H183" s="1">
        <v>46798</v>
      </c>
      <c r="I183">
        <v>4.5999999999999996</v>
      </c>
      <c r="J183" s="1">
        <v>44883</v>
      </c>
      <c r="K183" s="3">
        <f t="shared" si="2"/>
        <v>-1.5600000000000023</v>
      </c>
    </row>
    <row r="184" spans="1:11" x14ac:dyDescent="0.3">
      <c r="A184" s="2">
        <v>49252.65</v>
      </c>
      <c r="B184">
        <v>0.22</v>
      </c>
      <c r="C184" s="2">
        <v>49252.65</v>
      </c>
      <c r="D184" s="2">
        <v>50000</v>
      </c>
      <c r="E184" s="2">
        <v>50000</v>
      </c>
      <c r="F184">
        <v>97.77</v>
      </c>
      <c r="G184">
        <v>4.1900000000000004</v>
      </c>
      <c r="H184" s="1">
        <v>46919</v>
      </c>
      <c r="I184">
        <v>4.88</v>
      </c>
      <c r="J184" s="1">
        <v>45105</v>
      </c>
      <c r="K184" s="3">
        <f t="shared" si="2"/>
        <v>-2.230000000000004</v>
      </c>
    </row>
    <row r="185" spans="1:11" x14ac:dyDescent="0.3">
      <c r="A185" s="2">
        <v>49234.44</v>
      </c>
      <c r="B185">
        <v>0.22</v>
      </c>
      <c r="C185" s="2">
        <v>49234.44</v>
      </c>
      <c r="D185" s="2">
        <v>50000</v>
      </c>
      <c r="E185" s="2">
        <v>50000</v>
      </c>
      <c r="F185">
        <v>97.2</v>
      </c>
      <c r="G185">
        <v>4.21</v>
      </c>
      <c r="H185" s="1">
        <v>46949</v>
      </c>
      <c r="I185">
        <v>5.25</v>
      </c>
      <c r="J185" s="1">
        <v>45071</v>
      </c>
      <c r="K185" s="3">
        <f t="shared" si="2"/>
        <v>-2.7999999999999972</v>
      </c>
    </row>
    <row r="186" spans="1:11" x14ac:dyDescent="0.3">
      <c r="A186" s="2">
        <v>49220.25</v>
      </c>
      <c r="B186">
        <v>0.22</v>
      </c>
      <c r="C186" s="2">
        <v>49220.25</v>
      </c>
      <c r="D186" s="2">
        <v>50000</v>
      </c>
      <c r="E186" s="2">
        <v>50000</v>
      </c>
      <c r="F186">
        <v>97.35</v>
      </c>
      <c r="G186">
        <v>4.4800000000000004</v>
      </c>
      <c r="H186" s="1">
        <v>47087</v>
      </c>
      <c r="I186">
        <v>4.8</v>
      </c>
      <c r="J186" s="1">
        <v>43787</v>
      </c>
      <c r="K186" s="3">
        <f t="shared" si="2"/>
        <v>-2.6500000000000057</v>
      </c>
    </row>
    <row r="187" spans="1:11" x14ac:dyDescent="0.3">
      <c r="A187" s="2">
        <v>49143.46</v>
      </c>
      <c r="B187">
        <v>0.22</v>
      </c>
      <c r="C187" s="2">
        <v>49143.46</v>
      </c>
      <c r="D187" s="2">
        <v>50000</v>
      </c>
      <c r="E187" s="2">
        <v>50000</v>
      </c>
      <c r="F187">
        <v>98.18</v>
      </c>
      <c r="G187">
        <v>4.3499999999999996</v>
      </c>
      <c r="H187" s="1">
        <v>46979</v>
      </c>
      <c r="I187">
        <v>4.8</v>
      </c>
      <c r="J187" s="1">
        <v>45152</v>
      </c>
      <c r="K187" s="3">
        <f t="shared" si="2"/>
        <v>-1.8199999999999932</v>
      </c>
    </row>
    <row r="188" spans="1:11" x14ac:dyDescent="0.3">
      <c r="A188" s="2">
        <v>49129.88</v>
      </c>
      <c r="B188">
        <v>0.22</v>
      </c>
      <c r="C188" s="2">
        <v>49129.88</v>
      </c>
      <c r="D188" s="2">
        <v>50000</v>
      </c>
      <c r="E188" s="2">
        <v>50000</v>
      </c>
      <c r="F188">
        <v>98.11</v>
      </c>
      <c r="G188">
        <v>4.34</v>
      </c>
      <c r="H188" s="1">
        <v>46980</v>
      </c>
      <c r="I188">
        <v>4.95</v>
      </c>
      <c r="J188" s="1">
        <v>45149</v>
      </c>
      <c r="K188" s="3">
        <f t="shared" si="2"/>
        <v>-1.8900000000000006</v>
      </c>
    </row>
    <row r="189" spans="1:11" x14ac:dyDescent="0.3">
      <c r="A189" s="2">
        <v>49091.35</v>
      </c>
      <c r="B189">
        <v>0.22</v>
      </c>
      <c r="C189" s="2">
        <v>49091.35</v>
      </c>
      <c r="D189" s="2">
        <v>57000</v>
      </c>
      <c r="E189" s="2">
        <v>57000</v>
      </c>
      <c r="F189">
        <v>85.24</v>
      </c>
      <c r="G189">
        <v>4.25</v>
      </c>
      <c r="H189" s="1">
        <v>46853</v>
      </c>
      <c r="I189">
        <v>2.4</v>
      </c>
      <c r="J189" s="1">
        <v>44295</v>
      </c>
      <c r="K189" s="3">
        <f t="shared" si="2"/>
        <v>-14.760000000000005</v>
      </c>
    </row>
    <row r="190" spans="1:11" x14ac:dyDescent="0.3">
      <c r="A190" s="2">
        <v>49075.96</v>
      </c>
      <c r="B190">
        <v>0.22</v>
      </c>
      <c r="C190" s="2">
        <v>49075.96</v>
      </c>
      <c r="D190" s="2">
        <v>50000</v>
      </c>
      <c r="E190" s="2">
        <v>50000</v>
      </c>
      <c r="F190">
        <v>96.93</v>
      </c>
      <c r="G190">
        <v>4.1399999999999997</v>
      </c>
      <c r="H190" s="1">
        <v>46888</v>
      </c>
      <c r="I190">
        <v>4.5</v>
      </c>
      <c r="J190" s="1">
        <v>45061</v>
      </c>
      <c r="K190" s="3">
        <f t="shared" si="2"/>
        <v>-3.0699999999999932</v>
      </c>
    </row>
    <row r="191" spans="1:11" x14ac:dyDescent="0.3">
      <c r="A191" s="2">
        <v>49056.93</v>
      </c>
      <c r="B191">
        <v>0.22</v>
      </c>
      <c r="C191" s="2">
        <v>49056.93</v>
      </c>
      <c r="D191" s="2">
        <v>50000</v>
      </c>
      <c r="E191" s="2">
        <v>50000</v>
      </c>
      <c r="F191">
        <v>95.66</v>
      </c>
      <c r="G191">
        <v>4.07</v>
      </c>
      <c r="H191" s="1">
        <v>46879</v>
      </c>
      <c r="I191">
        <v>4.5</v>
      </c>
      <c r="J191" s="1">
        <v>44963</v>
      </c>
      <c r="K191" s="3">
        <f t="shared" si="2"/>
        <v>-4.3400000000000034</v>
      </c>
    </row>
    <row r="192" spans="1:11" x14ac:dyDescent="0.3">
      <c r="A192" s="2">
        <v>49048.08</v>
      </c>
      <c r="B192">
        <v>0.22</v>
      </c>
      <c r="C192" s="2">
        <v>49048.08</v>
      </c>
      <c r="D192" s="2">
        <v>50000</v>
      </c>
      <c r="E192" s="2">
        <v>50000</v>
      </c>
      <c r="F192">
        <v>96.74</v>
      </c>
      <c r="G192">
        <v>4.12</v>
      </c>
      <c r="H192" s="1">
        <v>46905</v>
      </c>
      <c r="I192">
        <v>5.0999999999999996</v>
      </c>
      <c r="J192" s="1">
        <v>45062</v>
      </c>
      <c r="K192" s="3">
        <f t="shared" si="2"/>
        <v>-3.2600000000000051</v>
      </c>
    </row>
    <row r="193" spans="1:11" x14ac:dyDescent="0.3">
      <c r="A193" s="2">
        <v>48999.59</v>
      </c>
      <c r="B193">
        <v>0.22</v>
      </c>
      <c r="C193" s="2">
        <v>48999.59</v>
      </c>
      <c r="D193" s="2">
        <v>50000</v>
      </c>
      <c r="E193" s="2">
        <v>50000</v>
      </c>
      <c r="F193">
        <v>96.86</v>
      </c>
      <c r="G193">
        <v>4.16</v>
      </c>
      <c r="H193" s="1">
        <v>46891</v>
      </c>
      <c r="I193">
        <v>4.3499999999999996</v>
      </c>
      <c r="J193" s="1">
        <v>45064</v>
      </c>
      <c r="K193" s="3">
        <f t="shared" si="2"/>
        <v>-3.1400000000000006</v>
      </c>
    </row>
    <row r="194" spans="1:11" x14ac:dyDescent="0.3">
      <c r="A194" s="2">
        <v>48997.120000000003</v>
      </c>
      <c r="B194">
        <v>0.22</v>
      </c>
      <c r="C194" s="2">
        <v>48997.120000000003</v>
      </c>
      <c r="D194" s="2">
        <v>50000</v>
      </c>
      <c r="E194" s="2">
        <v>50000</v>
      </c>
      <c r="F194">
        <v>97.72</v>
      </c>
      <c r="G194">
        <v>4.2699999999999996</v>
      </c>
      <c r="H194" s="1">
        <v>46966</v>
      </c>
      <c r="I194">
        <v>4.75</v>
      </c>
      <c r="J194" s="1">
        <v>44985</v>
      </c>
      <c r="K194" s="3">
        <f t="shared" si="2"/>
        <v>-2.2800000000000011</v>
      </c>
    </row>
    <row r="195" spans="1:11" x14ac:dyDescent="0.3">
      <c r="A195" s="2">
        <v>48943.77</v>
      </c>
      <c r="B195">
        <v>0.22</v>
      </c>
      <c r="C195" s="2">
        <v>48943.77</v>
      </c>
      <c r="D195" s="2">
        <v>50000</v>
      </c>
      <c r="E195" s="2">
        <v>50000</v>
      </c>
      <c r="F195">
        <v>96.74</v>
      </c>
      <c r="G195">
        <v>4.12</v>
      </c>
      <c r="H195" s="1">
        <v>46888</v>
      </c>
      <c r="I195">
        <v>4.4000000000000004</v>
      </c>
      <c r="J195" s="1">
        <v>45064</v>
      </c>
      <c r="K195" s="3">
        <f t="shared" ref="K195:K258" si="3">-100+F195</f>
        <v>-3.2600000000000051</v>
      </c>
    </row>
    <row r="196" spans="1:11" x14ac:dyDescent="0.3">
      <c r="A196" s="2">
        <v>48914.5</v>
      </c>
      <c r="B196">
        <v>0.22</v>
      </c>
      <c r="C196" s="2">
        <v>48914.5</v>
      </c>
      <c r="D196" s="2">
        <v>50000</v>
      </c>
      <c r="E196" s="2">
        <v>50000</v>
      </c>
      <c r="F196">
        <v>96.72</v>
      </c>
      <c r="G196">
        <v>4.4800000000000004</v>
      </c>
      <c r="H196" s="1">
        <v>47091</v>
      </c>
      <c r="I196">
        <v>5.13</v>
      </c>
      <c r="J196" s="1">
        <v>43438</v>
      </c>
      <c r="K196" s="3">
        <f t="shared" si="3"/>
        <v>-3.2800000000000011</v>
      </c>
    </row>
    <row r="197" spans="1:11" x14ac:dyDescent="0.3">
      <c r="A197" s="2">
        <v>48849.36</v>
      </c>
      <c r="B197">
        <v>0.22</v>
      </c>
      <c r="C197" s="2">
        <v>48849.36</v>
      </c>
      <c r="D197" s="2">
        <v>50000</v>
      </c>
      <c r="E197" s="2">
        <v>50000</v>
      </c>
      <c r="F197">
        <v>96.4</v>
      </c>
      <c r="G197">
        <v>4.0199999999999996</v>
      </c>
      <c r="H197" s="1">
        <v>46905</v>
      </c>
      <c r="I197">
        <v>5.75</v>
      </c>
      <c r="J197" s="1">
        <v>43241</v>
      </c>
      <c r="K197" s="3">
        <f t="shared" si="3"/>
        <v>-3.5999999999999943</v>
      </c>
    </row>
    <row r="198" spans="1:11" x14ac:dyDescent="0.3">
      <c r="A198" s="2">
        <v>48779.92</v>
      </c>
      <c r="B198">
        <v>0.22</v>
      </c>
      <c r="C198" s="2">
        <v>48779.92</v>
      </c>
      <c r="D198" s="2">
        <v>50000</v>
      </c>
      <c r="E198" s="2">
        <v>50000</v>
      </c>
      <c r="F198">
        <v>96.34</v>
      </c>
      <c r="G198">
        <v>4.1500000000000004</v>
      </c>
      <c r="H198" s="1">
        <v>46888</v>
      </c>
      <c r="I198">
        <v>4.38</v>
      </c>
      <c r="J198" s="1">
        <v>45058</v>
      </c>
      <c r="K198" s="3">
        <f t="shared" si="3"/>
        <v>-3.6599999999999966</v>
      </c>
    </row>
    <row r="199" spans="1:11" x14ac:dyDescent="0.3">
      <c r="A199" s="2">
        <v>48761.86</v>
      </c>
      <c r="B199">
        <v>0.22</v>
      </c>
      <c r="C199" s="2">
        <v>48761.86</v>
      </c>
      <c r="D199" s="2">
        <v>50000</v>
      </c>
      <c r="E199" s="2">
        <v>50000</v>
      </c>
      <c r="F199">
        <v>96.27</v>
      </c>
      <c r="G199">
        <v>4.46</v>
      </c>
      <c r="H199" s="1">
        <v>47072</v>
      </c>
      <c r="I199">
        <v>4.6500000000000004</v>
      </c>
      <c r="J199" s="1">
        <v>43402</v>
      </c>
      <c r="K199" s="3">
        <f t="shared" si="3"/>
        <v>-3.730000000000004</v>
      </c>
    </row>
    <row r="200" spans="1:11" x14ac:dyDescent="0.3">
      <c r="A200" s="2">
        <v>48731.01</v>
      </c>
      <c r="B200">
        <v>0.22</v>
      </c>
      <c r="C200" s="2">
        <v>48731.01</v>
      </c>
      <c r="D200" s="2">
        <v>50000</v>
      </c>
      <c r="E200" s="2">
        <v>50000</v>
      </c>
      <c r="F200">
        <v>96.43</v>
      </c>
      <c r="G200">
        <v>4.49</v>
      </c>
      <c r="H200" s="1">
        <v>47093</v>
      </c>
      <c r="I200">
        <v>4.88</v>
      </c>
      <c r="J200" s="1">
        <v>43440</v>
      </c>
      <c r="K200" s="3">
        <f t="shared" si="3"/>
        <v>-3.5699999999999932</v>
      </c>
    </row>
    <row r="201" spans="1:11" x14ac:dyDescent="0.3">
      <c r="A201" s="2">
        <v>48667.05</v>
      </c>
      <c r="B201">
        <v>0.22</v>
      </c>
      <c r="C201" s="2">
        <v>48667.05</v>
      </c>
      <c r="D201" s="2">
        <v>50000</v>
      </c>
      <c r="E201" s="2">
        <v>50000</v>
      </c>
      <c r="F201">
        <v>95.59</v>
      </c>
      <c r="G201">
        <v>4.37</v>
      </c>
      <c r="H201" s="1">
        <v>47027</v>
      </c>
      <c r="I201">
        <v>4.45</v>
      </c>
      <c r="J201" s="1">
        <v>43370</v>
      </c>
      <c r="K201" s="3">
        <f t="shared" si="3"/>
        <v>-4.4099999999999966</v>
      </c>
    </row>
    <row r="202" spans="1:11" x14ac:dyDescent="0.3">
      <c r="A202" s="2">
        <v>48515.67</v>
      </c>
      <c r="B202">
        <v>0.21</v>
      </c>
      <c r="C202" s="2">
        <v>48515.67</v>
      </c>
      <c r="D202" s="2">
        <v>50000</v>
      </c>
      <c r="E202" s="2">
        <v>50000</v>
      </c>
      <c r="F202">
        <v>95.83</v>
      </c>
      <c r="G202">
        <v>4.0999999999999996</v>
      </c>
      <c r="H202" s="1">
        <v>46880</v>
      </c>
      <c r="I202">
        <v>4.13</v>
      </c>
      <c r="J202" s="1">
        <v>43227</v>
      </c>
      <c r="K202" s="3">
        <f t="shared" si="3"/>
        <v>-4.1700000000000017</v>
      </c>
    </row>
    <row r="203" spans="1:11" x14ac:dyDescent="0.3">
      <c r="A203" s="2">
        <v>48505.120000000003</v>
      </c>
      <c r="B203">
        <v>0.21</v>
      </c>
      <c r="C203" s="2">
        <v>48505.120000000003</v>
      </c>
      <c r="D203" s="2">
        <v>50000</v>
      </c>
      <c r="E203" s="2">
        <v>50000</v>
      </c>
      <c r="F203">
        <v>95.33</v>
      </c>
      <c r="G203">
        <v>3.98</v>
      </c>
      <c r="H203" s="1">
        <v>46860</v>
      </c>
      <c r="I203">
        <v>4.8499999999999996</v>
      </c>
      <c r="J203" s="1">
        <v>43482</v>
      </c>
      <c r="K203" s="3">
        <f t="shared" si="3"/>
        <v>-4.6700000000000017</v>
      </c>
    </row>
    <row r="204" spans="1:11" x14ac:dyDescent="0.3">
      <c r="A204" s="2">
        <v>48503.07</v>
      </c>
      <c r="B204">
        <v>0.21</v>
      </c>
      <c r="C204" s="2">
        <v>48503.07</v>
      </c>
      <c r="D204" s="2">
        <v>50000</v>
      </c>
      <c r="E204" s="2">
        <v>50000</v>
      </c>
      <c r="F204">
        <v>96.03</v>
      </c>
      <c r="G204">
        <v>4.1500000000000004</v>
      </c>
      <c r="H204" s="1">
        <v>46905</v>
      </c>
      <c r="I204">
        <v>4.3499999999999996</v>
      </c>
      <c r="J204" s="1">
        <v>43237</v>
      </c>
      <c r="K204" s="3">
        <f t="shared" si="3"/>
        <v>-3.9699999999999989</v>
      </c>
    </row>
    <row r="205" spans="1:11" x14ac:dyDescent="0.3">
      <c r="A205" s="2">
        <v>48455.26</v>
      </c>
      <c r="B205">
        <v>0.21</v>
      </c>
      <c r="C205" s="2">
        <v>48455.26</v>
      </c>
      <c r="D205" s="2">
        <v>60000</v>
      </c>
      <c r="E205" s="2">
        <v>60000</v>
      </c>
      <c r="F205">
        <v>80.09</v>
      </c>
      <c r="G205">
        <v>4.76</v>
      </c>
      <c r="H205" s="1">
        <v>47059</v>
      </c>
      <c r="I205">
        <v>2.2000000000000002</v>
      </c>
      <c r="J205" s="1">
        <v>44502</v>
      </c>
      <c r="K205" s="3">
        <f t="shared" si="3"/>
        <v>-19.909999999999997</v>
      </c>
    </row>
    <row r="206" spans="1:11" x14ac:dyDescent="0.3">
      <c r="A206" s="2">
        <v>48407.45</v>
      </c>
      <c r="B206">
        <v>0.21</v>
      </c>
      <c r="C206" s="2">
        <v>48407.45</v>
      </c>
      <c r="D206" s="2">
        <v>50000</v>
      </c>
      <c r="E206" s="2">
        <v>50000</v>
      </c>
      <c r="F206">
        <v>95.6</v>
      </c>
      <c r="G206">
        <v>4.51</v>
      </c>
      <c r="H206" s="1">
        <v>47058</v>
      </c>
      <c r="I206">
        <v>3.95</v>
      </c>
      <c r="J206" s="1">
        <v>43402</v>
      </c>
      <c r="K206" s="3">
        <f t="shared" si="3"/>
        <v>-4.4000000000000057</v>
      </c>
    </row>
    <row r="207" spans="1:11" x14ac:dyDescent="0.3">
      <c r="A207" s="2">
        <v>48228.11</v>
      </c>
      <c r="B207">
        <v>0.21</v>
      </c>
      <c r="C207" s="2">
        <v>48228.11</v>
      </c>
      <c r="D207" s="2">
        <v>50000</v>
      </c>
      <c r="E207" s="2">
        <v>50000</v>
      </c>
      <c r="F207">
        <v>96.19</v>
      </c>
      <c r="G207">
        <v>3.95</v>
      </c>
      <c r="H207" s="1">
        <v>46784</v>
      </c>
      <c r="I207">
        <v>4.5</v>
      </c>
      <c r="J207" s="1">
        <v>44953</v>
      </c>
      <c r="K207" s="3">
        <f t="shared" si="3"/>
        <v>-3.8100000000000023</v>
      </c>
    </row>
    <row r="208" spans="1:11" x14ac:dyDescent="0.3">
      <c r="A208" s="2">
        <v>48174.61</v>
      </c>
      <c r="B208">
        <v>0.21</v>
      </c>
      <c r="C208" s="2">
        <v>48174.61</v>
      </c>
      <c r="D208" s="2">
        <v>50000</v>
      </c>
      <c r="E208" s="2">
        <v>50000</v>
      </c>
      <c r="F208">
        <v>94.68</v>
      </c>
      <c r="G208">
        <v>4.01</v>
      </c>
      <c r="H208" s="1">
        <v>46844</v>
      </c>
      <c r="I208">
        <v>4.2</v>
      </c>
      <c r="J208" s="1">
        <v>43185</v>
      </c>
      <c r="K208" s="3">
        <f t="shared" si="3"/>
        <v>-5.3199999999999932</v>
      </c>
    </row>
    <row r="209" spans="1:11" x14ac:dyDescent="0.3">
      <c r="A209" s="2">
        <v>48071.360000000001</v>
      </c>
      <c r="B209">
        <v>0.21</v>
      </c>
      <c r="C209" s="2">
        <v>48071.360000000001</v>
      </c>
      <c r="D209" s="2">
        <v>50000</v>
      </c>
      <c r="E209" s="2">
        <v>50000</v>
      </c>
      <c r="F209">
        <v>94.31</v>
      </c>
      <c r="G209">
        <v>4.3600000000000003</v>
      </c>
      <c r="H209" s="1">
        <v>47011</v>
      </c>
      <c r="I209">
        <v>4.2</v>
      </c>
      <c r="J209" s="1">
        <v>43340</v>
      </c>
      <c r="K209" s="3">
        <f t="shared" si="3"/>
        <v>-5.6899999999999977</v>
      </c>
    </row>
    <row r="210" spans="1:11" x14ac:dyDescent="0.3">
      <c r="A210" s="2">
        <v>48011.39</v>
      </c>
      <c r="B210">
        <v>0.21</v>
      </c>
      <c r="C210" s="2">
        <v>48011.39</v>
      </c>
      <c r="D210" s="2">
        <v>50000</v>
      </c>
      <c r="E210" s="2">
        <v>50000</v>
      </c>
      <c r="F210">
        <v>95.07</v>
      </c>
      <c r="G210">
        <v>4.55</v>
      </c>
      <c r="H210" s="1">
        <v>47088</v>
      </c>
      <c r="I210">
        <v>4.25</v>
      </c>
      <c r="J210" s="1">
        <v>43420</v>
      </c>
      <c r="K210" s="3">
        <f t="shared" si="3"/>
        <v>-4.9300000000000068</v>
      </c>
    </row>
    <row r="211" spans="1:11" x14ac:dyDescent="0.3">
      <c r="A211" s="2">
        <v>48010.78</v>
      </c>
      <c r="B211">
        <v>0.21</v>
      </c>
      <c r="C211" s="2">
        <v>48010.78</v>
      </c>
      <c r="D211" s="2">
        <v>50000</v>
      </c>
      <c r="E211" s="2">
        <v>50000</v>
      </c>
      <c r="F211">
        <v>94.06</v>
      </c>
      <c r="G211">
        <v>4.32</v>
      </c>
      <c r="H211" s="1">
        <v>47011</v>
      </c>
      <c r="I211">
        <v>4.5</v>
      </c>
      <c r="J211" s="1">
        <v>43353</v>
      </c>
      <c r="K211" s="3">
        <f t="shared" si="3"/>
        <v>-5.9399999999999977</v>
      </c>
    </row>
    <row r="212" spans="1:11" x14ac:dyDescent="0.3">
      <c r="A212" s="2">
        <v>47922.04</v>
      </c>
      <c r="B212">
        <v>0.21</v>
      </c>
      <c r="C212" s="2">
        <v>47922.04</v>
      </c>
      <c r="D212" s="2">
        <v>50000</v>
      </c>
      <c r="E212" s="2">
        <v>50000</v>
      </c>
      <c r="F212">
        <v>95.02</v>
      </c>
      <c r="G212">
        <v>4.6100000000000003</v>
      </c>
      <c r="H212" s="1">
        <v>47093</v>
      </c>
      <c r="I212">
        <v>3.9</v>
      </c>
      <c r="J212" s="1">
        <v>43440</v>
      </c>
      <c r="K212" s="3">
        <f t="shared" si="3"/>
        <v>-4.980000000000004</v>
      </c>
    </row>
    <row r="213" spans="1:11" x14ac:dyDescent="0.3">
      <c r="A213" s="2">
        <v>47893.65</v>
      </c>
      <c r="B213">
        <v>0.21</v>
      </c>
      <c r="C213" s="2">
        <v>47893.65</v>
      </c>
      <c r="D213" s="2">
        <v>50000</v>
      </c>
      <c r="E213" s="2">
        <v>50000</v>
      </c>
      <c r="F213">
        <v>94.04</v>
      </c>
      <c r="G213">
        <v>4.38</v>
      </c>
      <c r="H213" s="1">
        <v>47011</v>
      </c>
      <c r="I213">
        <v>4</v>
      </c>
      <c r="J213" s="1">
        <v>44840</v>
      </c>
      <c r="K213" s="3">
        <f t="shared" si="3"/>
        <v>-5.9599999999999937</v>
      </c>
    </row>
    <row r="214" spans="1:11" x14ac:dyDescent="0.3">
      <c r="A214" s="2">
        <v>47845.09</v>
      </c>
      <c r="B214">
        <v>0.21</v>
      </c>
      <c r="C214" s="2">
        <v>47845.09</v>
      </c>
      <c r="D214" s="2">
        <v>50000</v>
      </c>
      <c r="E214" s="2">
        <v>50000</v>
      </c>
      <c r="F214">
        <v>94.2</v>
      </c>
      <c r="G214">
        <v>4.05</v>
      </c>
      <c r="H214" s="1">
        <v>46858</v>
      </c>
      <c r="I214">
        <v>4.2</v>
      </c>
      <c r="J214" s="1">
        <v>43201</v>
      </c>
      <c r="K214" s="3">
        <f t="shared" si="3"/>
        <v>-5.7999999999999972</v>
      </c>
    </row>
    <row r="215" spans="1:11" x14ac:dyDescent="0.3">
      <c r="A215" s="2">
        <v>47823.6</v>
      </c>
      <c r="B215">
        <v>0.21</v>
      </c>
      <c r="C215" s="2">
        <v>47823.6</v>
      </c>
      <c r="D215" s="2">
        <v>50000</v>
      </c>
      <c r="E215" s="2">
        <v>50000</v>
      </c>
      <c r="F215">
        <v>94.23</v>
      </c>
      <c r="G215">
        <v>4.5199999999999996</v>
      </c>
      <c r="H215" s="1">
        <v>47037</v>
      </c>
      <c r="I215">
        <v>3.88</v>
      </c>
      <c r="J215" s="1">
        <v>43384</v>
      </c>
      <c r="K215" s="3">
        <f t="shared" si="3"/>
        <v>-5.769999999999996</v>
      </c>
    </row>
    <row r="216" spans="1:11" x14ac:dyDescent="0.3">
      <c r="A216" s="2">
        <v>47769.48</v>
      </c>
      <c r="B216">
        <v>0.21</v>
      </c>
      <c r="C216" s="2">
        <v>47769.48</v>
      </c>
      <c r="D216" s="2">
        <v>50000</v>
      </c>
      <c r="E216" s="2">
        <v>50000</v>
      </c>
      <c r="F216">
        <v>93.75</v>
      </c>
      <c r="G216">
        <v>4.37</v>
      </c>
      <c r="H216" s="1">
        <v>46997</v>
      </c>
      <c r="I216">
        <v>3.75</v>
      </c>
      <c r="J216" s="1">
        <v>43321</v>
      </c>
      <c r="K216" s="3">
        <f t="shared" si="3"/>
        <v>-6.25</v>
      </c>
    </row>
    <row r="217" spans="1:11" x14ac:dyDescent="0.3">
      <c r="A217" s="2">
        <v>47670.1</v>
      </c>
      <c r="B217">
        <v>0.21</v>
      </c>
      <c r="C217" s="2">
        <v>47670.1</v>
      </c>
      <c r="D217" s="2">
        <v>50000</v>
      </c>
      <c r="E217" s="2">
        <v>50000</v>
      </c>
      <c r="F217">
        <v>93.74</v>
      </c>
      <c r="G217">
        <v>4.0199999999999996</v>
      </c>
      <c r="H217" s="1">
        <v>46858</v>
      </c>
      <c r="I217">
        <v>4.55</v>
      </c>
      <c r="J217" s="1">
        <v>43395</v>
      </c>
      <c r="K217" s="3">
        <f t="shared" si="3"/>
        <v>-6.2600000000000051</v>
      </c>
    </row>
    <row r="218" spans="1:11" x14ac:dyDescent="0.3">
      <c r="A218" s="2">
        <v>47634.76</v>
      </c>
      <c r="B218">
        <v>0.21</v>
      </c>
      <c r="C218" s="2">
        <v>47634.76</v>
      </c>
      <c r="D218" s="2">
        <v>50000</v>
      </c>
      <c r="E218" s="2">
        <v>50000</v>
      </c>
      <c r="F218">
        <v>93.86</v>
      </c>
      <c r="G218">
        <v>4.46</v>
      </c>
      <c r="H218" s="1">
        <v>47041</v>
      </c>
      <c r="I218">
        <v>4</v>
      </c>
      <c r="J218" s="1">
        <v>43389</v>
      </c>
      <c r="K218" s="3">
        <f t="shared" si="3"/>
        <v>-6.1400000000000006</v>
      </c>
    </row>
    <row r="219" spans="1:11" x14ac:dyDescent="0.3">
      <c r="A219" s="2">
        <v>47596.639999999999</v>
      </c>
      <c r="B219">
        <v>0.21</v>
      </c>
      <c r="C219" s="2">
        <v>47596.639999999999</v>
      </c>
      <c r="D219" s="2">
        <v>50000</v>
      </c>
      <c r="E219" s="2">
        <v>50000</v>
      </c>
      <c r="F219">
        <v>93.48</v>
      </c>
      <c r="G219">
        <v>4.4000000000000004</v>
      </c>
      <c r="H219" s="1">
        <v>47011</v>
      </c>
      <c r="I219">
        <v>3.88</v>
      </c>
      <c r="J219" s="1">
        <v>43271</v>
      </c>
      <c r="K219" s="3">
        <f t="shared" si="3"/>
        <v>-6.519999999999996</v>
      </c>
    </row>
    <row r="220" spans="1:11" x14ac:dyDescent="0.3">
      <c r="A220" s="2">
        <v>47524.01</v>
      </c>
      <c r="B220">
        <v>0.21</v>
      </c>
      <c r="C220" s="2">
        <v>47524.01</v>
      </c>
      <c r="D220" s="2">
        <v>50000</v>
      </c>
      <c r="E220" s="2">
        <v>50000</v>
      </c>
      <c r="F220">
        <v>94</v>
      </c>
      <c r="G220">
        <v>4.1500000000000004</v>
      </c>
      <c r="H220" s="1">
        <v>46888</v>
      </c>
      <c r="I220">
        <v>3.9</v>
      </c>
      <c r="J220" s="1">
        <v>43229</v>
      </c>
      <c r="K220" s="3">
        <f t="shared" si="3"/>
        <v>-6</v>
      </c>
    </row>
    <row r="221" spans="1:11" x14ac:dyDescent="0.3">
      <c r="A221" s="2">
        <v>47422.35</v>
      </c>
      <c r="B221">
        <v>0.21</v>
      </c>
      <c r="C221" s="2">
        <v>47422.35</v>
      </c>
      <c r="D221" s="2">
        <v>50000</v>
      </c>
      <c r="E221" s="2">
        <v>50000</v>
      </c>
      <c r="F221">
        <v>92.94</v>
      </c>
      <c r="G221">
        <v>4.34</v>
      </c>
      <c r="H221" s="1">
        <v>47011</v>
      </c>
      <c r="I221">
        <v>4.38</v>
      </c>
      <c r="J221" s="1">
        <v>43328</v>
      </c>
      <c r="K221" s="3">
        <f t="shared" si="3"/>
        <v>-7.0600000000000023</v>
      </c>
    </row>
    <row r="222" spans="1:11" x14ac:dyDescent="0.3">
      <c r="A222" s="2">
        <v>47339.83</v>
      </c>
      <c r="B222">
        <v>0.21</v>
      </c>
      <c r="C222" s="2">
        <v>47339.83</v>
      </c>
      <c r="D222" s="2">
        <v>50000</v>
      </c>
      <c r="E222" s="2">
        <v>50000</v>
      </c>
      <c r="F222">
        <v>93.66</v>
      </c>
      <c r="G222">
        <v>4.16</v>
      </c>
      <c r="H222" s="1">
        <v>46888</v>
      </c>
      <c r="I222">
        <v>3.8</v>
      </c>
      <c r="J222" s="1">
        <v>43230</v>
      </c>
      <c r="K222" s="3">
        <f t="shared" si="3"/>
        <v>-6.3400000000000034</v>
      </c>
    </row>
    <row r="223" spans="1:11" x14ac:dyDescent="0.3">
      <c r="A223" s="2">
        <v>47283.82</v>
      </c>
      <c r="B223">
        <v>0.21</v>
      </c>
      <c r="C223" s="2">
        <v>47283.82</v>
      </c>
      <c r="D223" s="2">
        <v>50000</v>
      </c>
      <c r="E223" s="2">
        <v>50000</v>
      </c>
      <c r="F223">
        <v>94.55</v>
      </c>
      <c r="G223">
        <v>4.41</v>
      </c>
      <c r="H223" s="1">
        <v>46985</v>
      </c>
      <c r="I223">
        <v>3.9</v>
      </c>
      <c r="J223" s="1">
        <v>43332</v>
      </c>
      <c r="K223" s="3">
        <f t="shared" si="3"/>
        <v>-5.4500000000000028</v>
      </c>
    </row>
    <row r="224" spans="1:11" x14ac:dyDescent="0.3">
      <c r="A224" s="2">
        <v>47124.08</v>
      </c>
      <c r="B224">
        <v>0.21</v>
      </c>
      <c r="C224" s="2">
        <v>47124.08</v>
      </c>
      <c r="D224" s="2">
        <v>50000</v>
      </c>
      <c r="E224" s="2">
        <v>50000</v>
      </c>
      <c r="F224">
        <v>92.73</v>
      </c>
      <c r="G224">
        <v>4.43</v>
      </c>
      <c r="H224" s="1">
        <v>47041</v>
      </c>
      <c r="I224">
        <v>4.3</v>
      </c>
      <c r="J224" s="1">
        <v>43370</v>
      </c>
      <c r="K224" s="3">
        <f t="shared" si="3"/>
        <v>-7.269999999999996</v>
      </c>
    </row>
    <row r="225" spans="1:11" x14ac:dyDescent="0.3">
      <c r="A225" s="2">
        <v>47017.55</v>
      </c>
      <c r="B225">
        <v>0.21</v>
      </c>
      <c r="C225" s="2">
        <v>47017.55</v>
      </c>
      <c r="D225" s="2">
        <v>50000</v>
      </c>
      <c r="E225" s="2">
        <v>50000</v>
      </c>
      <c r="F225">
        <v>92.44</v>
      </c>
      <c r="G225">
        <v>4.43</v>
      </c>
      <c r="H225" s="1">
        <v>47010</v>
      </c>
      <c r="I225">
        <v>3.63</v>
      </c>
      <c r="J225" s="1">
        <v>43357</v>
      </c>
      <c r="K225" s="3">
        <f t="shared" si="3"/>
        <v>-7.5600000000000023</v>
      </c>
    </row>
    <row r="226" spans="1:11" x14ac:dyDescent="0.3">
      <c r="A226" s="2">
        <v>46961.62</v>
      </c>
      <c r="B226">
        <v>0.21</v>
      </c>
      <c r="C226" s="2">
        <v>46961.62</v>
      </c>
      <c r="D226" s="2">
        <v>50000</v>
      </c>
      <c r="E226" s="2">
        <v>50000</v>
      </c>
      <c r="F226">
        <v>93.47</v>
      </c>
      <c r="G226">
        <v>4.2699999999999996</v>
      </c>
      <c r="H226" s="1">
        <v>46949</v>
      </c>
      <c r="I226">
        <v>4.45</v>
      </c>
      <c r="J226" s="1">
        <v>43272</v>
      </c>
      <c r="K226" s="3">
        <f t="shared" si="3"/>
        <v>-6.5300000000000011</v>
      </c>
    </row>
    <row r="227" spans="1:11" x14ac:dyDescent="0.3">
      <c r="A227" s="2">
        <v>46846.14</v>
      </c>
      <c r="B227">
        <v>0.21</v>
      </c>
      <c r="C227" s="2">
        <v>46846.14</v>
      </c>
      <c r="D227" s="2">
        <v>50000</v>
      </c>
      <c r="E227" s="2">
        <v>50000</v>
      </c>
      <c r="F227">
        <v>92.8</v>
      </c>
      <c r="G227">
        <v>4.2</v>
      </c>
      <c r="H227" s="1">
        <v>46905</v>
      </c>
      <c r="I227">
        <v>3.95</v>
      </c>
      <c r="J227" s="1">
        <v>43482</v>
      </c>
      <c r="K227" s="3">
        <f t="shared" si="3"/>
        <v>-7.2000000000000028</v>
      </c>
    </row>
    <row r="228" spans="1:11" x14ac:dyDescent="0.3">
      <c r="A228" s="2">
        <v>46680.75</v>
      </c>
      <c r="B228">
        <v>0.21</v>
      </c>
      <c r="C228" s="2">
        <v>46680.75</v>
      </c>
      <c r="D228" s="2">
        <v>50000</v>
      </c>
      <c r="E228" s="2">
        <v>50000</v>
      </c>
      <c r="F228">
        <v>93.11</v>
      </c>
      <c r="G228">
        <v>4.03</v>
      </c>
      <c r="H228" s="1">
        <v>46777</v>
      </c>
      <c r="I228">
        <v>3.4</v>
      </c>
      <c r="J228" s="1">
        <v>43125</v>
      </c>
      <c r="K228" s="3">
        <f t="shared" si="3"/>
        <v>-6.8900000000000006</v>
      </c>
    </row>
    <row r="229" spans="1:11" x14ac:dyDescent="0.3">
      <c r="A229" s="2">
        <v>46636.05</v>
      </c>
      <c r="B229">
        <v>0.21</v>
      </c>
      <c r="C229" s="2">
        <v>46636.05</v>
      </c>
      <c r="D229" s="2">
        <v>50000</v>
      </c>
      <c r="E229" s="2">
        <v>50000</v>
      </c>
      <c r="F229">
        <v>91.54</v>
      </c>
      <c r="G229">
        <v>4.0199999999999996</v>
      </c>
      <c r="H229" s="1">
        <v>46826</v>
      </c>
      <c r="I229">
        <v>3.95</v>
      </c>
      <c r="J229" s="1">
        <v>43173</v>
      </c>
      <c r="K229" s="3">
        <f t="shared" si="3"/>
        <v>-8.4599999999999937</v>
      </c>
    </row>
    <row r="230" spans="1:11" x14ac:dyDescent="0.3">
      <c r="A230" s="2">
        <v>46622.33</v>
      </c>
      <c r="B230">
        <v>0.21</v>
      </c>
      <c r="C230" s="2">
        <v>46622.33</v>
      </c>
      <c r="D230" s="2">
        <v>54000</v>
      </c>
      <c r="E230" s="2">
        <v>54000</v>
      </c>
      <c r="F230">
        <v>85.77</v>
      </c>
      <c r="G230">
        <v>4.3600000000000003</v>
      </c>
      <c r="H230" s="1">
        <v>46874</v>
      </c>
      <c r="I230">
        <v>1.85</v>
      </c>
      <c r="J230" s="1">
        <v>44309</v>
      </c>
      <c r="K230" s="3">
        <f t="shared" si="3"/>
        <v>-14.230000000000004</v>
      </c>
    </row>
    <row r="231" spans="1:11" x14ac:dyDescent="0.3">
      <c r="A231" s="2">
        <v>46533.97</v>
      </c>
      <c r="B231">
        <v>0.21</v>
      </c>
      <c r="C231" s="2">
        <v>46533.97</v>
      </c>
      <c r="D231" s="2">
        <v>50000</v>
      </c>
      <c r="E231" s="2">
        <v>50000</v>
      </c>
      <c r="F231">
        <v>93.06</v>
      </c>
      <c r="G231">
        <v>4.43</v>
      </c>
      <c r="H231" s="1">
        <v>46986</v>
      </c>
      <c r="I231">
        <v>3.75</v>
      </c>
      <c r="J231" s="1">
        <v>43152</v>
      </c>
      <c r="K231" s="3">
        <f t="shared" si="3"/>
        <v>-6.9399999999999977</v>
      </c>
    </row>
    <row r="232" spans="1:11" x14ac:dyDescent="0.3">
      <c r="A232" s="2">
        <v>46488.02</v>
      </c>
      <c r="B232">
        <v>0.21</v>
      </c>
      <c r="C232" s="2">
        <v>46488.02</v>
      </c>
      <c r="D232" s="2">
        <v>50000</v>
      </c>
      <c r="E232" s="2">
        <v>50000</v>
      </c>
      <c r="F232">
        <v>92.9</v>
      </c>
      <c r="G232">
        <v>4.08</v>
      </c>
      <c r="H232" s="1">
        <v>46798</v>
      </c>
      <c r="I232">
        <v>3.5</v>
      </c>
      <c r="J232" s="1">
        <v>43146</v>
      </c>
      <c r="K232" s="3">
        <f t="shared" si="3"/>
        <v>-7.0999999999999943</v>
      </c>
    </row>
    <row r="233" spans="1:11" x14ac:dyDescent="0.3">
      <c r="A233" s="2">
        <v>46419.43</v>
      </c>
      <c r="B233">
        <v>0.21</v>
      </c>
      <c r="C233" s="2">
        <v>46419.43</v>
      </c>
      <c r="D233" s="2">
        <v>50000</v>
      </c>
      <c r="E233" s="2">
        <v>50000</v>
      </c>
      <c r="F233">
        <v>91.96</v>
      </c>
      <c r="G233">
        <v>4.21</v>
      </c>
      <c r="H233" s="1">
        <v>46905</v>
      </c>
      <c r="I233">
        <v>3.9</v>
      </c>
      <c r="J233" s="1">
        <v>43605</v>
      </c>
      <c r="K233" s="3">
        <f t="shared" si="3"/>
        <v>-8.0400000000000063</v>
      </c>
    </row>
    <row r="234" spans="1:11" x14ac:dyDescent="0.3">
      <c r="A234" s="2">
        <v>46175.33</v>
      </c>
      <c r="B234">
        <v>0.2</v>
      </c>
      <c r="C234" s="2">
        <v>46175.33</v>
      </c>
      <c r="D234" s="2">
        <v>50000</v>
      </c>
      <c r="E234" s="2">
        <v>50000</v>
      </c>
      <c r="F234">
        <v>90.3</v>
      </c>
      <c r="G234">
        <v>4.3099999999999996</v>
      </c>
      <c r="H234" s="1">
        <v>47009</v>
      </c>
      <c r="I234">
        <v>4.6500000000000004</v>
      </c>
      <c r="J234" s="1">
        <v>43356</v>
      </c>
      <c r="K234" s="3">
        <f t="shared" si="3"/>
        <v>-9.7000000000000028</v>
      </c>
    </row>
    <row r="235" spans="1:11" x14ac:dyDescent="0.3">
      <c r="A235" s="2">
        <v>46118.1</v>
      </c>
      <c r="B235">
        <v>0.2</v>
      </c>
      <c r="C235" s="2">
        <v>46118.1</v>
      </c>
      <c r="D235" s="2">
        <v>50000</v>
      </c>
      <c r="E235" s="2">
        <v>50000</v>
      </c>
      <c r="F235">
        <v>91.89</v>
      </c>
      <c r="G235">
        <v>4.0199999999999996</v>
      </c>
      <c r="H235" s="1">
        <v>46763</v>
      </c>
      <c r="I235">
        <v>3.05</v>
      </c>
      <c r="J235" s="1">
        <v>43111</v>
      </c>
      <c r="K235" s="3">
        <f t="shared" si="3"/>
        <v>-8.11</v>
      </c>
    </row>
    <row r="236" spans="1:11" x14ac:dyDescent="0.3">
      <c r="A236" s="2">
        <v>45188.89</v>
      </c>
      <c r="B236">
        <v>0.2</v>
      </c>
      <c r="C236" s="2">
        <v>45188.89</v>
      </c>
      <c r="D236" s="2">
        <v>45000</v>
      </c>
      <c r="E236" s="2">
        <v>45000</v>
      </c>
      <c r="F236">
        <v>99.17</v>
      </c>
      <c r="G236">
        <v>4.4000000000000004</v>
      </c>
      <c r="H236" s="1">
        <v>47088</v>
      </c>
      <c r="I236">
        <v>5.55</v>
      </c>
      <c r="J236" s="1">
        <v>44697</v>
      </c>
      <c r="K236" s="3">
        <f t="shared" si="3"/>
        <v>-0.82999999999999829</v>
      </c>
    </row>
    <row r="237" spans="1:11" x14ac:dyDescent="0.3">
      <c r="A237" s="2">
        <v>45025.22</v>
      </c>
      <c r="B237">
        <v>0.2</v>
      </c>
      <c r="C237" s="2">
        <v>45025.22</v>
      </c>
      <c r="D237" s="2">
        <v>44000</v>
      </c>
      <c r="E237" s="2">
        <v>44000</v>
      </c>
      <c r="F237">
        <v>99.52</v>
      </c>
      <c r="G237">
        <v>3.83</v>
      </c>
      <c r="H237" s="1">
        <v>46813</v>
      </c>
      <c r="I237">
        <v>5.65</v>
      </c>
      <c r="J237" s="1">
        <v>44980</v>
      </c>
      <c r="K237" s="3">
        <f t="shared" si="3"/>
        <v>-0.48000000000000398</v>
      </c>
    </row>
    <row r="238" spans="1:11" x14ac:dyDescent="0.3">
      <c r="A238" s="2">
        <v>44247.94</v>
      </c>
      <c r="B238">
        <v>0.2</v>
      </c>
      <c r="C238" s="2">
        <v>44247.94</v>
      </c>
      <c r="D238" s="2">
        <v>45000</v>
      </c>
      <c r="E238" s="2">
        <v>45000</v>
      </c>
      <c r="F238">
        <v>97.81</v>
      </c>
      <c r="G238">
        <v>3.91</v>
      </c>
      <c r="H238" s="1">
        <v>46764</v>
      </c>
      <c r="I238">
        <v>4.7</v>
      </c>
      <c r="J238" s="1">
        <v>44938</v>
      </c>
      <c r="K238" s="3">
        <f t="shared" si="3"/>
        <v>-2.1899999999999977</v>
      </c>
    </row>
    <row r="239" spans="1:11" x14ac:dyDescent="0.3">
      <c r="A239" s="2">
        <v>43733.01</v>
      </c>
      <c r="B239">
        <v>0.19</v>
      </c>
      <c r="C239" s="2">
        <v>43733.01</v>
      </c>
      <c r="D239" s="2">
        <v>45000</v>
      </c>
      <c r="E239" s="2">
        <v>45000</v>
      </c>
      <c r="F239">
        <v>96.24</v>
      </c>
      <c r="G239">
        <v>4.17</v>
      </c>
      <c r="H239" s="1">
        <v>46919</v>
      </c>
      <c r="I239">
        <v>5</v>
      </c>
      <c r="J239" s="1">
        <v>45015</v>
      </c>
      <c r="K239" s="3">
        <f t="shared" si="3"/>
        <v>-3.7600000000000051</v>
      </c>
    </row>
    <row r="240" spans="1:11" x14ac:dyDescent="0.3">
      <c r="A240" s="2">
        <v>43695.55</v>
      </c>
      <c r="B240">
        <v>0.19</v>
      </c>
      <c r="C240" s="2">
        <v>43695.55</v>
      </c>
      <c r="D240" s="2">
        <v>50000</v>
      </c>
      <c r="E240" s="2">
        <v>50000</v>
      </c>
      <c r="F240">
        <v>86.53</v>
      </c>
      <c r="G240">
        <v>4.26</v>
      </c>
      <c r="H240" s="1">
        <v>46858</v>
      </c>
      <c r="I240">
        <v>2.4500000000000002</v>
      </c>
      <c r="J240" s="1">
        <v>44476</v>
      </c>
      <c r="K240" s="3">
        <f t="shared" si="3"/>
        <v>-13.469999999999999</v>
      </c>
    </row>
    <row r="241" spans="1:11" x14ac:dyDescent="0.3">
      <c r="A241" s="2">
        <v>43494.39</v>
      </c>
      <c r="B241">
        <v>0.19</v>
      </c>
      <c r="C241" s="2">
        <v>43494.39</v>
      </c>
      <c r="D241" s="2">
        <v>50000</v>
      </c>
      <c r="E241" s="2">
        <v>50000</v>
      </c>
      <c r="F241">
        <v>86.11</v>
      </c>
      <c r="G241">
        <v>4.24</v>
      </c>
      <c r="H241" s="1">
        <v>46844</v>
      </c>
      <c r="I241">
        <v>2.25</v>
      </c>
      <c r="J241" s="1">
        <v>44277</v>
      </c>
      <c r="K241" s="3">
        <f t="shared" si="3"/>
        <v>-13.89</v>
      </c>
    </row>
    <row r="242" spans="1:11" x14ac:dyDescent="0.3">
      <c r="A242" s="2">
        <v>43093</v>
      </c>
      <c r="B242">
        <v>0.19</v>
      </c>
      <c r="C242" s="2">
        <v>43093</v>
      </c>
      <c r="D242" s="2">
        <v>50000</v>
      </c>
      <c r="E242" s="2">
        <v>50000</v>
      </c>
      <c r="F242">
        <v>85.49</v>
      </c>
      <c r="G242">
        <v>4.26</v>
      </c>
      <c r="H242" s="1">
        <v>46818</v>
      </c>
      <c r="I242">
        <v>1.5</v>
      </c>
      <c r="J242" s="1">
        <v>44259</v>
      </c>
      <c r="K242" s="3">
        <f t="shared" si="3"/>
        <v>-14.510000000000005</v>
      </c>
    </row>
    <row r="243" spans="1:11" x14ac:dyDescent="0.3">
      <c r="A243" s="2">
        <v>43089.71</v>
      </c>
      <c r="B243">
        <v>0.19</v>
      </c>
      <c r="C243" s="2">
        <v>43089.71</v>
      </c>
      <c r="D243" s="2">
        <v>50000</v>
      </c>
      <c r="E243" s="2">
        <v>50000</v>
      </c>
      <c r="F243">
        <v>85.77</v>
      </c>
      <c r="G243">
        <v>4.4400000000000004</v>
      </c>
      <c r="H243" s="1">
        <v>46919</v>
      </c>
      <c r="I243">
        <v>2.2000000000000002</v>
      </c>
      <c r="J243" s="1">
        <v>44509</v>
      </c>
      <c r="K243" s="3">
        <f t="shared" si="3"/>
        <v>-14.230000000000004</v>
      </c>
    </row>
    <row r="244" spans="1:11" x14ac:dyDescent="0.3">
      <c r="A244" s="2">
        <v>42749.59</v>
      </c>
      <c r="B244">
        <v>0.19</v>
      </c>
      <c r="C244" s="2">
        <v>42749.59</v>
      </c>
      <c r="D244" s="2">
        <v>52000</v>
      </c>
      <c r="E244" s="2">
        <v>52000</v>
      </c>
      <c r="F244">
        <v>81.17</v>
      </c>
      <c r="G244">
        <v>4.5999999999999996</v>
      </c>
      <c r="H244" s="1">
        <v>47011</v>
      </c>
      <c r="I244">
        <v>2.38</v>
      </c>
      <c r="J244" s="1">
        <v>44448</v>
      </c>
      <c r="K244" s="3">
        <f t="shared" si="3"/>
        <v>-18.829999999999998</v>
      </c>
    </row>
    <row r="245" spans="1:11" x14ac:dyDescent="0.3">
      <c r="A245" s="2">
        <v>42688.14</v>
      </c>
      <c r="B245">
        <v>0.19</v>
      </c>
      <c r="C245" s="2">
        <v>42688.14</v>
      </c>
      <c r="D245" s="2">
        <v>50000</v>
      </c>
      <c r="E245" s="2">
        <v>50000</v>
      </c>
      <c r="F245">
        <v>84.82</v>
      </c>
      <c r="G245">
        <v>4.8099999999999996</v>
      </c>
      <c r="H245" s="1">
        <v>47066</v>
      </c>
      <c r="I245">
        <v>1.95</v>
      </c>
      <c r="J245" s="1">
        <v>44509</v>
      </c>
      <c r="K245" s="3">
        <f t="shared" si="3"/>
        <v>-15.180000000000007</v>
      </c>
    </row>
    <row r="246" spans="1:11" x14ac:dyDescent="0.3">
      <c r="A246" s="2">
        <v>42614.05</v>
      </c>
      <c r="B246">
        <v>0.19</v>
      </c>
      <c r="C246" s="2">
        <v>42614.05</v>
      </c>
      <c r="D246" s="2">
        <v>50000</v>
      </c>
      <c r="E246" s="2">
        <v>50000</v>
      </c>
      <c r="F246">
        <v>84.56</v>
      </c>
      <c r="G246">
        <v>4.74</v>
      </c>
      <c r="H246" s="1">
        <v>47027</v>
      </c>
      <c r="I246">
        <v>1.7</v>
      </c>
      <c r="J246" s="1">
        <v>44474</v>
      </c>
      <c r="K246" s="3">
        <f t="shared" si="3"/>
        <v>-15.439999999999998</v>
      </c>
    </row>
    <row r="247" spans="1:11" x14ac:dyDescent="0.3">
      <c r="A247" s="2">
        <v>42575.19</v>
      </c>
      <c r="B247">
        <v>0.19</v>
      </c>
      <c r="C247" s="2">
        <v>42575.19</v>
      </c>
      <c r="D247" s="2">
        <v>50000</v>
      </c>
      <c r="E247" s="2">
        <v>50000</v>
      </c>
      <c r="F247">
        <v>84.23</v>
      </c>
      <c r="G247">
        <v>4.21</v>
      </c>
      <c r="H247" s="1">
        <v>46827</v>
      </c>
      <c r="I247">
        <v>2.1</v>
      </c>
      <c r="J247" s="1">
        <v>44258</v>
      </c>
      <c r="K247" s="3">
        <f t="shared" si="3"/>
        <v>-15.769999999999996</v>
      </c>
    </row>
    <row r="248" spans="1:11" x14ac:dyDescent="0.3">
      <c r="A248" s="2">
        <v>42499.25</v>
      </c>
      <c r="B248">
        <v>0.19</v>
      </c>
      <c r="C248" s="2">
        <v>42499.25</v>
      </c>
      <c r="D248" s="2">
        <v>50000</v>
      </c>
      <c r="E248" s="2">
        <v>50000</v>
      </c>
      <c r="F248">
        <v>84.56</v>
      </c>
      <c r="G248">
        <v>4.34</v>
      </c>
      <c r="H248" s="1">
        <v>46827</v>
      </c>
      <c r="I248">
        <v>1</v>
      </c>
      <c r="J248" s="1">
        <v>44092</v>
      </c>
      <c r="K248" s="3">
        <f t="shared" si="3"/>
        <v>-15.439999999999998</v>
      </c>
    </row>
    <row r="249" spans="1:11" x14ac:dyDescent="0.3">
      <c r="A249" s="2">
        <v>42401.45</v>
      </c>
      <c r="B249">
        <v>0.19</v>
      </c>
      <c r="C249" s="2">
        <v>42401.45</v>
      </c>
      <c r="D249" s="2">
        <v>50000</v>
      </c>
      <c r="E249" s="2">
        <v>50000</v>
      </c>
      <c r="F249">
        <v>84.32</v>
      </c>
      <c r="G249">
        <v>4.8499999999999996</v>
      </c>
      <c r="H249" s="1">
        <v>47088</v>
      </c>
      <c r="I249">
        <v>2.13</v>
      </c>
      <c r="J249" s="1">
        <v>44524</v>
      </c>
      <c r="K249" s="3">
        <f t="shared" si="3"/>
        <v>-15.680000000000007</v>
      </c>
    </row>
    <row r="250" spans="1:11" x14ac:dyDescent="0.3">
      <c r="A250" s="2">
        <v>42337.5</v>
      </c>
      <c r="B250">
        <v>0.19</v>
      </c>
      <c r="C250" s="2">
        <v>42337.5</v>
      </c>
      <c r="D250" s="2">
        <v>50000</v>
      </c>
      <c r="E250" s="2">
        <v>50000</v>
      </c>
      <c r="F250">
        <v>83.87</v>
      </c>
      <c r="G250">
        <v>4.22</v>
      </c>
      <c r="H250" s="1">
        <v>46813</v>
      </c>
      <c r="I250">
        <v>1.7</v>
      </c>
      <c r="J250" s="1">
        <v>44256</v>
      </c>
      <c r="K250" s="3">
        <f t="shared" si="3"/>
        <v>-16.129999999999995</v>
      </c>
    </row>
    <row r="251" spans="1:11" x14ac:dyDescent="0.3">
      <c r="A251" s="2">
        <v>42299.71</v>
      </c>
      <c r="B251">
        <v>0.19</v>
      </c>
      <c r="C251" s="2">
        <v>42299.71</v>
      </c>
      <c r="D251" s="2">
        <v>50000</v>
      </c>
      <c r="E251" s="2">
        <v>50000</v>
      </c>
      <c r="F251">
        <v>83.7</v>
      </c>
      <c r="G251">
        <v>4.1900000000000004</v>
      </c>
      <c r="H251" s="1">
        <v>46813</v>
      </c>
      <c r="I251">
        <v>1.9</v>
      </c>
      <c r="J251" s="1">
        <v>44067</v>
      </c>
      <c r="K251" s="3">
        <f t="shared" si="3"/>
        <v>-16.299999999999997</v>
      </c>
    </row>
    <row r="252" spans="1:11" x14ac:dyDescent="0.3">
      <c r="A252" s="2">
        <v>42277.599999999999</v>
      </c>
      <c r="B252">
        <v>0.19</v>
      </c>
      <c r="C252" s="2">
        <v>42277.599999999999</v>
      </c>
      <c r="D252" s="2">
        <v>50000</v>
      </c>
      <c r="E252" s="2">
        <v>50000</v>
      </c>
      <c r="F252">
        <v>83.94</v>
      </c>
      <c r="G252">
        <v>4.78</v>
      </c>
      <c r="H252" s="1">
        <v>47072</v>
      </c>
      <c r="I252">
        <v>2.2999999999999998</v>
      </c>
      <c r="J252" s="1">
        <v>44505</v>
      </c>
      <c r="K252" s="3">
        <f t="shared" si="3"/>
        <v>-16.060000000000002</v>
      </c>
    </row>
    <row r="253" spans="1:11" x14ac:dyDescent="0.3">
      <c r="A253" s="2">
        <v>42256.38</v>
      </c>
      <c r="B253">
        <v>0.19</v>
      </c>
      <c r="C253" s="2">
        <v>42256.38</v>
      </c>
      <c r="D253" s="2">
        <v>50000</v>
      </c>
      <c r="E253" s="2">
        <v>50000</v>
      </c>
      <c r="F253">
        <v>84.26</v>
      </c>
      <c r="G253">
        <v>4.5</v>
      </c>
      <c r="H253" s="1">
        <v>46949</v>
      </c>
      <c r="I253">
        <v>2.5</v>
      </c>
      <c r="J253" s="1">
        <v>44372</v>
      </c>
      <c r="K253" s="3">
        <f t="shared" si="3"/>
        <v>-15.739999999999995</v>
      </c>
    </row>
    <row r="254" spans="1:11" x14ac:dyDescent="0.3">
      <c r="A254" s="2">
        <v>42242.18</v>
      </c>
      <c r="B254">
        <v>0.19</v>
      </c>
      <c r="C254" s="2">
        <v>42242.18</v>
      </c>
      <c r="D254" s="2">
        <v>50000</v>
      </c>
      <c r="E254" s="2">
        <v>50000</v>
      </c>
      <c r="F254">
        <v>83.66</v>
      </c>
      <c r="G254">
        <v>4.67</v>
      </c>
      <c r="H254" s="1">
        <v>47011</v>
      </c>
      <c r="I254">
        <v>1.9</v>
      </c>
      <c r="J254" s="1">
        <v>44449</v>
      </c>
      <c r="K254" s="3">
        <f t="shared" si="3"/>
        <v>-16.340000000000003</v>
      </c>
    </row>
    <row r="255" spans="1:11" x14ac:dyDescent="0.3">
      <c r="A255" s="2">
        <v>42178.89</v>
      </c>
      <c r="B255">
        <v>0.19</v>
      </c>
      <c r="C255" s="2">
        <v>42178.89</v>
      </c>
      <c r="D255" s="2">
        <v>44000</v>
      </c>
      <c r="E255" s="2">
        <v>44000</v>
      </c>
      <c r="F255">
        <v>95.16</v>
      </c>
      <c r="G255">
        <v>4.24</v>
      </c>
      <c r="H255" s="1">
        <v>46919</v>
      </c>
      <c r="I255">
        <v>3.75</v>
      </c>
      <c r="J255" s="1">
        <v>43272</v>
      </c>
      <c r="K255" s="3">
        <f t="shared" si="3"/>
        <v>-4.8400000000000034</v>
      </c>
    </row>
    <row r="256" spans="1:11" x14ac:dyDescent="0.3">
      <c r="A256" s="2">
        <v>42165.66</v>
      </c>
      <c r="B256">
        <v>0.19</v>
      </c>
      <c r="C256" s="2">
        <v>42165.66</v>
      </c>
      <c r="D256" s="2">
        <v>50000</v>
      </c>
      <c r="E256" s="2">
        <v>50000</v>
      </c>
      <c r="F256">
        <v>84</v>
      </c>
      <c r="G256">
        <v>4.4800000000000004</v>
      </c>
      <c r="H256" s="1">
        <v>46893</v>
      </c>
      <c r="I256">
        <v>1.3</v>
      </c>
      <c r="J256" s="1">
        <v>44200</v>
      </c>
      <c r="K256" s="3">
        <f t="shared" si="3"/>
        <v>-16</v>
      </c>
    </row>
    <row r="257" spans="1:11" x14ac:dyDescent="0.3">
      <c r="A257" s="2">
        <v>41974.45</v>
      </c>
      <c r="B257">
        <v>0.19</v>
      </c>
      <c r="C257" s="2">
        <v>41974.45</v>
      </c>
      <c r="D257" s="2">
        <v>50000</v>
      </c>
      <c r="E257" s="2">
        <v>50000</v>
      </c>
      <c r="F257">
        <v>83.53</v>
      </c>
      <c r="G257">
        <v>4.87</v>
      </c>
      <c r="H257" s="1">
        <v>47102</v>
      </c>
      <c r="I257">
        <v>2.25</v>
      </c>
      <c r="J257" s="1">
        <v>44530</v>
      </c>
      <c r="K257" s="3">
        <f t="shared" si="3"/>
        <v>-16.47</v>
      </c>
    </row>
    <row r="258" spans="1:11" x14ac:dyDescent="0.3">
      <c r="A258" s="2">
        <v>41961.31</v>
      </c>
      <c r="B258">
        <v>0.19</v>
      </c>
      <c r="C258" s="2">
        <v>41961.31</v>
      </c>
      <c r="D258" s="2">
        <v>50000</v>
      </c>
      <c r="E258" s="2">
        <v>50000</v>
      </c>
      <c r="F258">
        <v>83.42</v>
      </c>
      <c r="G258">
        <v>4.32</v>
      </c>
      <c r="H258" s="1">
        <v>46827</v>
      </c>
      <c r="I258">
        <v>1.1499999999999999</v>
      </c>
      <c r="J258" s="1">
        <v>44152</v>
      </c>
      <c r="K258" s="3">
        <f t="shared" si="3"/>
        <v>-16.579999999999998</v>
      </c>
    </row>
    <row r="259" spans="1:11" x14ac:dyDescent="0.3">
      <c r="A259" s="2">
        <v>41890.01</v>
      </c>
      <c r="B259">
        <v>0.19</v>
      </c>
      <c r="C259" s="2">
        <v>41890.01</v>
      </c>
      <c r="D259" s="2">
        <v>50000</v>
      </c>
      <c r="E259" s="2">
        <v>50000</v>
      </c>
      <c r="F259">
        <v>83.07</v>
      </c>
      <c r="G259">
        <v>4.74</v>
      </c>
      <c r="H259" s="1">
        <v>47058</v>
      </c>
      <c r="I259">
        <v>2.2999999999999998</v>
      </c>
      <c r="J259" s="1">
        <v>44474</v>
      </c>
      <c r="K259" s="3">
        <f t="shared" ref="K259:K310" si="4">-100+F259</f>
        <v>-16.930000000000007</v>
      </c>
    </row>
    <row r="260" spans="1:11" x14ac:dyDescent="0.3">
      <c r="A260" s="2">
        <v>41040.019999999997</v>
      </c>
      <c r="B260">
        <v>0.18</v>
      </c>
      <c r="C260" s="2">
        <v>41040.019999999997</v>
      </c>
      <c r="D260" s="2">
        <v>50000</v>
      </c>
      <c r="E260" s="2">
        <v>50000</v>
      </c>
      <c r="F260">
        <v>82.03</v>
      </c>
      <c r="G260">
        <v>4.6500000000000004</v>
      </c>
      <c r="H260" s="1">
        <v>46977</v>
      </c>
      <c r="I260">
        <v>1.8</v>
      </c>
      <c r="J260" s="1">
        <v>44420</v>
      </c>
      <c r="K260" s="3">
        <f t="shared" si="4"/>
        <v>-17.97</v>
      </c>
    </row>
    <row r="261" spans="1:11" x14ac:dyDescent="0.3">
      <c r="A261" s="2">
        <v>40703.07</v>
      </c>
      <c r="B261">
        <v>0.18</v>
      </c>
      <c r="C261" s="2">
        <v>40703.07</v>
      </c>
      <c r="D261" s="2">
        <v>50000</v>
      </c>
      <c r="E261" s="2">
        <v>50000</v>
      </c>
      <c r="F261">
        <v>81.290000000000006</v>
      </c>
      <c r="G261">
        <v>4.5999999999999996</v>
      </c>
      <c r="H261" s="1">
        <v>46966</v>
      </c>
      <c r="I261">
        <v>1.95</v>
      </c>
      <c r="J261" s="1">
        <v>44406</v>
      </c>
      <c r="K261" s="3">
        <f t="shared" si="4"/>
        <v>-18.709999999999994</v>
      </c>
    </row>
    <row r="262" spans="1:11" x14ac:dyDescent="0.3">
      <c r="A262" s="2">
        <v>39793.949999999997</v>
      </c>
      <c r="B262">
        <v>0.18</v>
      </c>
      <c r="C262" s="2">
        <v>39793.949999999997</v>
      </c>
      <c r="D262" s="2">
        <v>37000</v>
      </c>
      <c r="E262" s="2">
        <v>37000</v>
      </c>
      <c r="F262">
        <v>105.69</v>
      </c>
      <c r="G262">
        <v>3.98</v>
      </c>
      <c r="H262" s="1">
        <v>46888</v>
      </c>
      <c r="I262">
        <v>6.92</v>
      </c>
      <c r="J262" s="1">
        <v>38471</v>
      </c>
      <c r="K262" s="3">
        <f t="shared" si="4"/>
        <v>5.6899999999999977</v>
      </c>
    </row>
    <row r="263" spans="1:11" x14ac:dyDescent="0.3">
      <c r="A263" s="2">
        <v>39579.01</v>
      </c>
      <c r="B263">
        <v>0.18</v>
      </c>
      <c r="C263" s="2">
        <v>39579.01</v>
      </c>
      <c r="D263" s="2">
        <v>42000</v>
      </c>
      <c r="E263" s="2">
        <v>42000</v>
      </c>
      <c r="F263">
        <v>93.23</v>
      </c>
      <c r="G263">
        <v>4.1500000000000004</v>
      </c>
      <c r="H263" s="1">
        <v>46905</v>
      </c>
      <c r="I263">
        <v>4.45</v>
      </c>
      <c r="J263" s="1">
        <v>43231</v>
      </c>
      <c r="K263" s="3">
        <f t="shared" si="4"/>
        <v>-6.769999999999996</v>
      </c>
    </row>
    <row r="264" spans="1:11" x14ac:dyDescent="0.3">
      <c r="A264" s="2">
        <v>39572.980000000003</v>
      </c>
      <c r="B264">
        <v>0.18</v>
      </c>
      <c r="C264" s="2">
        <v>39572.980000000003</v>
      </c>
      <c r="D264" s="2">
        <v>40000</v>
      </c>
      <c r="E264" s="2">
        <v>40000</v>
      </c>
      <c r="F264">
        <v>97.37</v>
      </c>
      <c r="G264">
        <v>4.0999999999999996</v>
      </c>
      <c r="H264" s="1">
        <v>46905</v>
      </c>
      <c r="I264">
        <v>5.2</v>
      </c>
      <c r="J264" s="1">
        <v>45050</v>
      </c>
      <c r="K264" s="3">
        <f t="shared" si="4"/>
        <v>-2.6299999999999955</v>
      </c>
    </row>
    <row r="265" spans="1:11" x14ac:dyDescent="0.3">
      <c r="A265" s="2">
        <v>39315.949999999997</v>
      </c>
      <c r="B265">
        <v>0.17</v>
      </c>
      <c r="C265" s="2">
        <v>39315.949999999997</v>
      </c>
      <c r="D265" s="2">
        <v>47000</v>
      </c>
      <c r="E265" s="2">
        <v>47000</v>
      </c>
      <c r="F265">
        <v>83.26</v>
      </c>
      <c r="G265">
        <v>4.3499999999999996</v>
      </c>
      <c r="H265" s="1">
        <v>46827</v>
      </c>
      <c r="I265">
        <v>0.9</v>
      </c>
      <c r="J265" s="1">
        <v>44203</v>
      </c>
      <c r="K265" s="3">
        <f t="shared" si="4"/>
        <v>-16.739999999999995</v>
      </c>
    </row>
    <row r="266" spans="1:11" x14ac:dyDescent="0.3">
      <c r="A266" s="2">
        <v>38770.25</v>
      </c>
      <c r="B266">
        <v>0.17</v>
      </c>
      <c r="C266" s="2">
        <v>38770.25</v>
      </c>
      <c r="D266" s="2">
        <v>40000</v>
      </c>
      <c r="E266" s="2">
        <v>40000</v>
      </c>
      <c r="F266">
        <v>96.11</v>
      </c>
      <c r="G266">
        <v>4.1500000000000004</v>
      </c>
      <c r="H266" s="1">
        <v>46926</v>
      </c>
      <c r="I266">
        <v>4.88</v>
      </c>
      <c r="J266" s="1">
        <v>44546</v>
      </c>
      <c r="K266" s="3">
        <f t="shared" si="4"/>
        <v>-3.8900000000000006</v>
      </c>
    </row>
    <row r="267" spans="1:11" x14ac:dyDescent="0.3">
      <c r="A267" s="2">
        <v>38205.58</v>
      </c>
      <c r="B267">
        <v>0.17</v>
      </c>
      <c r="C267" s="2">
        <v>38205.58</v>
      </c>
      <c r="D267" s="2">
        <v>40000</v>
      </c>
      <c r="E267" s="2">
        <v>40000</v>
      </c>
      <c r="F267">
        <v>93.69</v>
      </c>
      <c r="G267">
        <v>4.0199999999999996</v>
      </c>
      <c r="H267" s="1">
        <v>46834</v>
      </c>
      <c r="I267">
        <v>4.38</v>
      </c>
      <c r="J267" s="1">
        <v>43181</v>
      </c>
      <c r="K267" s="3">
        <f t="shared" si="4"/>
        <v>-6.3100000000000023</v>
      </c>
    </row>
    <row r="268" spans="1:11" x14ac:dyDescent="0.3">
      <c r="A268" s="2">
        <v>37493.4</v>
      </c>
      <c r="B268">
        <v>0.17</v>
      </c>
      <c r="C268" s="2">
        <v>37493.4</v>
      </c>
      <c r="D268" s="2">
        <v>44000</v>
      </c>
      <c r="E268" s="2">
        <v>44000</v>
      </c>
      <c r="F268">
        <v>84.12</v>
      </c>
      <c r="G268">
        <v>4.55</v>
      </c>
      <c r="H268" s="1">
        <v>47011</v>
      </c>
      <c r="I268">
        <v>2.5</v>
      </c>
      <c r="J268" s="1">
        <v>44452</v>
      </c>
      <c r="K268" s="3">
        <f t="shared" si="4"/>
        <v>-15.879999999999995</v>
      </c>
    </row>
    <row r="269" spans="1:11" x14ac:dyDescent="0.3">
      <c r="A269" s="2">
        <v>37397.120000000003</v>
      </c>
      <c r="B269">
        <v>0.17</v>
      </c>
      <c r="C269" s="2">
        <v>37397.120000000003</v>
      </c>
      <c r="D269" s="2">
        <v>40000</v>
      </c>
      <c r="E269" s="2">
        <v>40000</v>
      </c>
      <c r="F269">
        <v>93.41</v>
      </c>
      <c r="G269">
        <v>4.34</v>
      </c>
      <c r="H269" s="1">
        <v>46980</v>
      </c>
      <c r="I269">
        <v>4.5</v>
      </c>
      <c r="J269" s="1">
        <v>43633</v>
      </c>
      <c r="K269" s="3">
        <f t="shared" si="4"/>
        <v>-6.5900000000000034</v>
      </c>
    </row>
    <row r="270" spans="1:11" x14ac:dyDescent="0.3">
      <c r="A270" s="2">
        <v>36162.080000000002</v>
      </c>
      <c r="B270">
        <v>0.16</v>
      </c>
      <c r="C270" s="2">
        <v>36162.080000000002</v>
      </c>
      <c r="D270" s="2">
        <v>39000</v>
      </c>
      <c r="E270" s="2">
        <v>39000</v>
      </c>
      <c r="F270">
        <v>92.33</v>
      </c>
      <c r="G270">
        <v>4.01</v>
      </c>
      <c r="H270" s="1">
        <v>46758</v>
      </c>
      <c r="I270">
        <v>3.05</v>
      </c>
      <c r="J270" s="1">
        <v>43108</v>
      </c>
      <c r="K270" s="3">
        <f t="shared" si="4"/>
        <v>-7.6700000000000017</v>
      </c>
    </row>
    <row r="271" spans="1:11" x14ac:dyDescent="0.3">
      <c r="A271" s="2">
        <v>36058.57</v>
      </c>
      <c r="B271">
        <v>0.16</v>
      </c>
      <c r="C271" s="2">
        <v>36058.57</v>
      </c>
      <c r="D271" s="2">
        <v>38000</v>
      </c>
      <c r="E271" s="2">
        <v>38000</v>
      </c>
      <c r="F271">
        <v>94.11</v>
      </c>
      <c r="G271">
        <v>4.21</v>
      </c>
      <c r="H271" s="1">
        <v>46919</v>
      </c>
      <c r="I271">
        <v>4.2</v>
      </c>
      <c r="J271" s="1">
        <v>43234</v>
      </c>
      <c r="K271" s="3">
        <f t="shared" si="4"/>
        <v>-5.8900000000000006</v>
      </c>
    </row>
    <row r="272" spans="1:11" x14ac:dyDescent="0.3">
      <c r="A272" s="2">
        <v>34814.699999999997</v>
      </c>
      <c r="B272">
        <v>0.15</v>
      </c>
      <c r="C272" s="2">
        <v>34814.699999999997</v>
      </c>
      <c r="D272" s="2">
        <v>35000</v>
      </c>
      <c r="E272" s="2">
        <v>35000</v>
      </c>
      <c r="F272">
        <v>97.49</v>
      </c>
      <c r="G272">
        <v>3.86</v>
      </c>
      <c r="H272" s="1">
        <v>46898</v>
      </c>
      <c r="I272">
        <v>8</v>
      </c>
      <c r="J272" s="1">
        <v>45071</v>
      </c>
      <c r="K272" s="3">
        <f t="shared" si="4"/>
        <v>-2.5100000000000051</v>
      </c>
    </row>
    <row r="273" spans="1:11" x14ac:dyDescent="0.3">
      <c r="A273" s="2">
        <v>34734.19</v>
      </c>
      <c r="B273">
        <v>0.15</v>
      </c>
      <c r="C273" s="2">
        <v>34734.19</v>
      </c>
      <c r="D273" s="2">
        <v>37000</v>
      </c>
      <c r="E273" s="2">
        <v>37000</v>
      </c>
      <c r="F273">
        <v>93.78</v>
      </c>
      <c r="G273">
        <v>4.32</v>
      </c>
      <c r="H273" s="1">
        <v>46980</v>
      </c>
      <c r="I273">
        <v>4.75</v>
      </c>
      <c r="J273" s="1">
        <v>43321</v>
      </c>
      <c r="K273" s="3">
        <f t="shared" si="4"/>
        <v>-6.2199999999999989</v>
      </c>
    </row>
    <row r="274" spans="1:11" x14ac:dyDescent="0.3">
      <c r="A274" s="2">
        <v>33939.129999999997</v>
      </c>
      <c r="B274">
        <v>0.15</v>
      </c>
      <c r="C274" s="2">
        <v>33939.129999999997</v>
      </c>
      <c r="D274" s="2">
        <v>34000</v>
      </c>
      <c r="E274" s="2">
        <v>34000</v>
      </c>
      <c r="F274">
        <v>97.88</v>
      </c>
      <c r="G274">
        <v>4.01</v>
      </c>
      <c r="H274" s="1">
        <v>46874</v>
      </c>
      <c r="I274">
        <v>5.38</v>
      </c>
      <c r="J274" s="1">
        <v>45028</v>
      </c>
      <c r="K274" s="3">
        <f t="shared" si="4"/>
        <v>-2.1200000000000045</v>
      </c>
    </row>
    <row r="275" spans="1:11" x14ac:dyDescent="0.3">
      <c r="A275" s="2">
        <v>33562.339999999997</v>
      </c>
      <c r="B275">
        <v>0.15</v>
      </c>
      <c r="C275" s="2">
        <v>33562.339999999997</v>
      </c>
      <c r="D275" s="2">
        <v>40000</v>
      </c>
      <c r="E275" s="2">
        <v>40000</v>
      </c>
      <c r="F275">
        <v>83.45</v>
      </c>
      <c r="G275">
        <v>4.3899999999999997</v>
      </c>
      <c r="H275" s="1">
        <v>46858</v>
      </c>
      <c r="I275">
        <v>1.3</v>
      </c>
      <c r="J275" s="1">
        <v>44126</v>
      </c>
      <c r="K275" s="3">
        <f t="shared" si="4"/>
        <v>-16.549999999999997</v>
      </c>
    </row>
    <row r="276" spans="1:11" x14ac:dyDescent="0.3">
      <c r="A276" s="2">
        <v>32798.89</v>
      </c>
      <c r="B276">
        <v>0.15</v>
      </c>
      <c r="C276" s="2">
        <v>32798.89</v>
      </c>
      <c r="D276" s="2">
        <v>32000</v>
      </c>
      <c r="E276" s="2">
        <v>32000</v>
      </c>
      <c r="F276">
        <v>101.67</v>
      </c>
      <c r="G276">
        <v>3.92</v>
      </c>
      <c r="H276" s="1">
        <v>46954</v>
      </c>
      <c r="I276">
        <v>9.25</v>
      </c>
      <c r="J276" s="1">
        <v>45127</v>
      </c>
      <c r="K276" s="3">
        <f t="shared" si="4"/>
        <v>1.6700000000000017</v>
      </c>
    </row>
    <row r="277" spans="1:11" x14ac:dyDescent="0.3">
      <c r="A277" s="2">
        <v>32482.880000000001</v>
      </c>
      <c r="B277">
        <v>0.14000000000000001</v>
      </c>
      <c r="C277" s="2">
        <v>32482.880000000001</v>
      </c>
      <c r="D277" s="2">
        <v>34000</v>
      </c>
      <c r="E277" s="2">
        <v>34000</v>
      </c>
      <c r="F277">
        <v>94.27</v>
      </c>
      <c r="G277">
        <v>4.09</v>
      </c>
      <c r="H277" s="1">
        <v>46874</v>
      </c>
      <c r="I277">
        <v>4.13</v>
      </c>
      <c r="J277" s="1">
        <v>43200</v>
      </c>
      <c r="K277" s="3">
        <f t="shared" si="4"/>
        <v>-5.730000000000004</v>
      </c>
    </row>
    <row r="278" spans="1:11" x14ac:dyDescent="0.3">
      <c r="A278" s="2">
        <v>32438.87</v>
      </c>
      <c r="B278">
        <v>0.14000000000000001</v>
      </c>
      <c r="C278" s="2">
        <v>32438.87</v>
      </c>
      <c r="D278" s="2">
        <v>30000</v>
      </c>
      <c r="E278" s="2">
        <v>30000</v>
      </c>
      <c r="F278">
        <v>105.62</v>
      </c>
      <c r="G278">
        <v>3.89</v>
      </c>
      <c r="H278" s="1">
        <v>46858</v>
      </c>
      <c r="I278">
        <v>7.1</v>
      </c>
      <c r="J278" s="1">
        <v>35912</v>
      </c>
      <c r="K278" s="3">
        <f t="shared" si="4"/>
        <v>5.6200000000000045</v>
      </c>
    </row>
    <row r="279" spans="1:11" x14ac:dyDescent="0.3">
      <c r="A279" s="2">
        <v>31505.93</v>
      </c>
      <c r="B279">
        <v>0.14000000000000001</v>
      </c>
      <c r="C279" s="2">
        <v>31505.93</v>
      </c>
      <c r="D279" s="2">
        <v>38000</v>
      </c>
      <c r="E279" s="2">
        <v>38000</v>
      </c>
      <c r="F279">
        <v>81.96</v>
      </c>
      <c r="G279">
        <v>4.6399999999999997</v>
      </c>
      <c r="H279" s="1">
        <v>47041</v>
      </c>
      <c r="I279">
        <v>2.7</v>
      </c>
      <c r="J279" s="1">
        <v>44827</v>
      </c>
      <c r="K279" s="3">
        <f t="shared" si="4"/>
        <v>-18.040000000000006</v>
      </c>
    </row>
    <row r="280" spans="1:11" x14ac:dyDescent="0.3">
      <c r="A280" s="2">
        <v>30843.37</v>
      </c>
      <c r="B280">
        <v>0.14000000000000001</v>
      </c>
      <c r="C280" s="2">
        <v>30843.37</v>
      </c>
      <c r="D280" s="2">
        <v>30000</v>
      </c>
      <c r="E280" s="2">
        <v>30000</v>
      </c>
      <c r="F280">
        <v>102.68</v>
      </c>
      <c r="G280">
        <v>4.22</v>
      </c>
      <c r="H280" s="1">
        <v>46980</v>
      </c>
      <c r="I280">
        <v>6.88</v>
      </c>
      <c r="J280" s="1">
        <v>36004</v>
      </c>
      <c r="K280" s="3">
        <f t="shared" si="4"/>
        <v>2.6800000000000068</v>
      </c>
    </row>
    <row r="281" spans="1:11" x14ac:dyDescent="0.3">
      <c r="A281" s="2">
        <v>30655.02</v>
      </c>
      <c r="B281">
        <v>0.14000000000000001</v>
      </c>
      <c r="C281" s="2">
        <v>30655.02</v>
      </c>
      <c r="D281" s="2">
        <v>32000</v>
      </c>
      <c r="E281" s="2">
        <v>32000</v>
      </c>
      <c r="F281">
        <v>93.99</v>
      </c>
      <c r="G281">
        <v>4.42</v>
      </c>
      <c r="H281" s="1">
        <v>47007</v>
      </c>
      <c r="I281">
        <v>4.05</v>
      </c>
      <c r="J281" s="1">
        <v>43354</v>
      </c>
      <c r="K281" s="3">
        <f t="shared" si="4"/>
        <v>-6.0100000000000051</v>
      </c>
    </row>
    <row r="282" spans="1:11" x14ac:dyDescent="0.3">
      <c r="A282" s="2">
        <v>30514.04</v>
      </c>
      <c r="B282">
        <v>0.14000000000000001</v>
      </c>
      <c r="C282" s="2">
        <v>30514.04</v>
      </c>
      <c r="D282" s="2">
        <v>31000</v>
      </c>
      <c r="E282" s="2">
        <v>31000</v>
      </c>
      <c r="F282">
        <v>97.02</v>
      </c>
      <c r="G282">
        <v>4.45</v>
      </c>
      <c r="H282" s="1">
        <v>47072</v>
      </c>
      <c r="I282">
        <v>5.25</v>
      </c>
      <c r="J282" s="1">
        <v>45061</v>
      </c>
      <c r="K282" s="3">
        <f t="shared" si="4"/>
        <v>-2.980000000000004</v>
      </c>
    </row>
    <row r="283" spans="1:11" x14ac:dyDescent="0.3">
      <c r="A283" s="2">
        <v>30085.040000000001</v>
      </c>
      <c r="B283">
        <v>0.13</v>
      </c>
      <c r="C283" s="2">
        <v>30085.040000000001</v>
      </c>
      <c r="D283" s="2">
        <v>32000</v>
      </c>
      <c r="E283" s="2">
        <v>32000</v>
      </c>
      <c r="F283">
        <v>93.02</v>
      </c>
      <c r="G283">
        <v>4.58</v>
      </c>
      <c r="H283" s="1">
        <v>47072</v>
      </c>
      <c r="I283">
        <v>3.7</v>
      </c>
      <c r="J283" s="1">
        <v>43489</v>
      </c>
      <c r="K283" s="3">
        <f t="shared" si="4"/>
        <v>-6.980000000000004</v>
      </c>
    </row>
    <row r="284" spans="1:11" x14ac:dyDescent="0.3">
      <c r="A284" s="2">
        <v>29874.04</v>
      </c>
      <c r="B284">
        <v>0.13</v>
      </c>
      <c r="C284" s="2">
        <v>29874.04</v>
      </c>
      <c r="D284" s="2">
        <v>30000</v>
      </c>
      <c r="E284" s="2">
        <v>30000</v>
      </c>
      <c r="F284">
        <v>99.42</v>
      </c>
      <c r="G284">
        <v>4.3600000000000003</v>
      </c>
      <c r="H284" s="1">
        <v>46975</v>
      </c>
      <c r="I284">
        <v>4.95</v>
      </c>
      <c r="J284" s="1">
        <v>45148</v>
      </c>
      <c r="K284" s="3">
        <f t="shared" si="4"/>
        <v>-0.57999999999999829</v>
      </c>
    </row>
    <row r="285" spans="1:11" x14ac:dyDescent="0.3">
      <c r="A285" s="2">
        <v>29778.66</v>
      </c>
      <c r="B285">
        <v>0.13</v>
      </c>
      <c r="C285" s="2">
        <v>29778.66</v>
      </c>
      <c r="D285" s="2">
        <v>30000</v>
      </c>
      <c r="E285" s="2">
        <v>30000</v>
      </c>
      <c r="F285">
        <v>98.52</v>
      </c>
      <c r="G285">
        <v>4.37</v>
      </c>
      <c r="H285" s="1">
        <v>47011</v>
      </c>
      <c r="I285">
        <v>5.05</v>
      </c>
      <c r="J285" s="1">
        <v>45106</v>
      </c>
      <c r="K285" s="3">
        <f t="shared" si="4"/>
        <v>-1.480000000000004</v>
      </c>
    </row>
    <row r="286" spans="1:11" x14ac:dyDescent="0.3">
      <c r="A286" s="2">
        <v>29525.59</v>
      </c>
      <c r="B286">
        <v>0.13</v>
      </c>
      <c r="C286" s="2">
        <v>29525.59</v>
      </c>
      <c r="D286" s="2">
        <v>31000</v>
      </c>
      <c r="E286" s="2">
        <v>31000</v>
      </c>
      <c r="F286">
        <v>93.92</v>
      </c>
      <c r="G286">
        <v>4.46</v>
      </c>
      <c r="H286" s="1">
        <v>47064</v>
      </c>
      <c r="I286">
        <v>4.55</v>
      </c>
      <c r="J286" s="1">
        <v>43227</v>
      </c>
      <c r="K286" s="3">
        <f t="shared" si="4"/>
        <v>-6.0799999999999983</v>
      </c>
    </row>
    <row r="287" spans="1:11" x14ac:dyDescent="0.3">
      <c r="A287" s="2">
        <v>29471.82</v>
      </c>
      <c r="B287">
        <v>0.13</v>
      </c>
      <c r="C287" s="2">
        <v>29471.82</v>
      </c>
      <c r="D287" s="2">
        <v>35000</v>
      </c>
      <c r="E287" s="2">
        <v>35000</v>
      </c>
      <c r="F287">
        <v>83.21</v>
      </c>
      <c r="G287">
        <v>4.6100000000000003</v>
      </c>
      <c r="H287" s="1">
        <v>46997</v>
      </c>
      <c r="I287">
        <v>2.1</v>
      </c>
      <c r="J287" s="1">
        <v>44426</v>
      </c>
      <c r="K287" s="3">
        <f t="shared" si="4"/>
        <v>-16.790000000000006</v>
      </c>
    </row>
    <row r="288" spans="1:11" x14ac:dyDescent="0.3">
      <c r="A288" s="2">
        <v>29446.99</v>
      </c>
      <c r="B288">
        <v>0.13</v>
      </c>
      <c r="C288" s="2">
        <v>29446.99</v>
      </c>
      <c r="D288" s="2">
        <v>31000</v>
      </c>
      <c r="E288" s="2">
        <v>31000</v>
      </c>
      <c r="F288">
        <v>94.13</v>
      </c>
      <c r="G288">
        <v>4.17</v>
      </c>
      <c r="H288" s="1">
        <v>46919</v>
      </c>
      <c r="I288">
        <v>4.63</v>
      </c>
      <c r="J288" s="1">
        <v>43258</v>
      </c>
      <c r="K288" s="3">
        <f t="shared" si="4"/>
        <v>-5.8700000000000045</v>
      </c>
    </row>
    <row r="289" spans="1:11" x14ac:dyDescent="0.3">
      <c r="A289" s="2">
        <v>28950.1</v>
      </c>
      <c r="B289">
        <v>0.13</v>
      </c>
      <c r="C289" s="2">
        <v>28950.1</v>
      </c>
      <c r="D289" s="2">
        <v>30000</v>
      </c>
      <c r="E289" s="2">
        <v>30000</v>
      </c>
      <c r="F289">
        <v>95.66</v>
      </c>
      <c r="G289">
        <v>4.5599999999999996</v>
      </c>
      <c r="H289" s="1">
        <v>47102</v>
      </c>
      <c r="I289">
        <v>4.5</v>
      </c>
      <c r="J289" s="1">
        <v>43437</v>
      </c>
      <c r="K289" s="3">
        <f t="shared" si="4"/>
        <v>-4.3400000000000034</v>
      </c>
    </row>
    <row r="290" spans="1:11" x14ac:dyDescent="0.3">
      <c r="A290" s="2">
        <v>28631.41</v>
      </c>
      <c r="B290">
        <v>0.13</v>
      </c>
      <c r="C290" s="2">
        <v>28631.41</v>
      </c>
      <c r="D290" s="2">
        <v>30000</v>
      </c>
      <c r="E290" s="2">
        <v>30000</v>
      </c>
      <c r="F290">
        <v>93.53</v>
      </c>
      <c r="G290">
        <v>4.33</v>
      </c>
      <c r="H290" s="1">
        <v>47015</v>
      </c>
      <c r="I290">
        <v>4.5</v>
      </c>
      <c r="J290" s="1">
        <v>43362</v>
      </c>
      <c r="K290" s="3">
        <f t="shared" si="4"/>
        <v>-6.4699999999999989</v>
      </c>
    </row>
    <row r="291" spans="1:11" x14ac:dyDescent="0.3">
      <c r="A291" s="2">
        <v>28448.95</v>
      </c>
      <c r="B291">
        <v>0.13</v>
      </c>
      <c r="C291" s="2">
        <v>28448.95</v>
      </c>
      <c r="D291" s="2">
        <v>30000</v>
      </c>
      <c r="E291" s="2">
        <v>30000</v>
      </c>
      <c r="F291">
        <v>93.69</v>
      </c>
      <c r="G291">
        <v>4.1399999999999997</v>
      </c>
      <c r="H291" s="1">
        <v>46874</v>
      </c>
      <c r="I291">
        <v>3.7</v>
      </c>
      <c r="J291" s="1">
        <v>43224</v>
      </c>
      <c r="K291" s="3">
        <f t="shared" si="4"/>
        <v>-6.3100000000000023</v>
      </c>
    </row>
    <row r="292" spans="1:11" x14ac:dyDescent="0.3">
      <c r="A292" s="2">
        <v>27638.2</v>
      </c>
      <c r="B292">
        <v>0.12</v>
      </c>
      <c r="C292" s="2">
        <v>27638.2</v>
      </c>
      <c r="D292" s="2">
        <v>30000</v>
      </c>
      <c r="E292" s="2">
        <v>30000</v>
      </c>
      <c r="F292">
        <v>90.85</v>
      </c>
      <c r="G292">
        <v>4.12</v>
      </c>
      <c r="H292" s="1">
        <v>46844</v>
      </c>
      <c r="I292">
        <v>3.25</v>
      </c>
      <c r="J292" s="1">
        <v>42453</v>
      </c>
      <c r="K292" s="3">
        <f t="shared" si="4"/>
        <v>-9.1500000000000057</v>
      </c>
    </row>
    <row r="293" spans="1:11" x14ac:dyDescent="0.3">
      <c r="A293" s="2">
        <v>27310.76</v>
      </c>
      <c r="B293">
        <v>0.12</v>
      </c>
      <c r="C293" s="2">
        <v>27310.76</v>
      </c>
      <c r="D293" s="2">
        <v>28000</v>
      </c>
      <c r="E293" s="2">
        <v>28000</v>
      </c>
      <c r="F293">
        <v>95.87</v>
      </c>
      <c r="G293">
        <v>4.58</v>
      </c>
      <c r="H293" s="1">
        <v>47102</v>
      </c>
      <c r="I293">
        <v>4.7</v>
      </c>
      <c r="J293" s="1">
        <v>45030</v>
      </c>
      <c r="K293" s="3">
        <f t="shared" si="4"/>
        <v>-4.1299999999999955</v>
      </c>
    </row>
    <row r="294" spans="1:11" x14ac:dyDescent="0.3">
      <c r="A294" s="2">
        <v>26958.65</v>
      </c>
      <c r="B294">
        <v>0.12</v>
      </c>
      <c r="C294" s="2">
        <v>26958.65</v>
      </c>
      <c r="D294" s="2">
        <v>25000</v>
      </c>
      <c r="E294" s="2">
        <v>25000</v>
      </c>
      <c r="F294">
        <v>107.13</v>
      </c>
      <c r="G294">
        <v>4.1500000000000004</v>
      </c>
      <c r="H294" s="1">
        <v>46949</v>
      </c>
      <c r="I294">
        <v>6.9</v>
      </c>
      <c r="J294" s="1">
        <v>35983</v>
      </c>
      <c r="K294" s="3">
        <f t="shared" si="4"/>
        <v>7.1299999999999955</v>
      </c>
    </row>
    <row r="295" spans="1:11" x14ac:dyDescent="0.3">
      <c r="A295" s="2">
        <v>25490.080000000002</v>
      </c>
      <c r="B295">
        <v>0.11</v>
      </c>
      <c r="C295" s="2">
        <v>25490.080000000002</v>
      </c>
      <c r="D295" s="2">
        <v>30000</v>
      </c>
      <c r="E295" s="2">
        <v>30000</v>
      </c>
      <c r="F295">
        <v>84.54</v>
      </c>
      <c r="G295">
        <v>4.88</v>
      </c>
      <c r="H295" s="1">
        <v>47088</v>
      </c>
      <c r="I295">
        <v>1.9</v>
      </c>
      <c r="J295" s="1">
        <v>44518</v>
      </c>
      <c r="K295" s="3">
        <f t="shared" si="4"/>
        <v>-15.459999999999994</v>
      </c>
    </row>
    <row r="296" spans="1:11" x14ac:dyDescent="0.3">
      <c r="A296" s="2">
        <v>25240.29</v>
      </c>
      <c r="B296">
        <v>0.11</v>
      </c>
      <c r="C296" s="2">
        <v>25240.29</v>
      </c>
      <c r="D296" s="2">
        <v>25000</v>
      </c>
      <c r="E296" s="2">
        <v>25000</v>
      </c>
      <c r="F296">
        <v>98.27</v>
      </c>
      <c r="G296">
        <v>3.83</v>
      </c>
      <c r="H296" s="1">
        <v>46821</v>
      </c>
      <c r="I296">
        <v>5.95</v>
      </c>
      <c r="J296" s="1">
        <v>44994</v>
      </c>
      <c r="K296" s="3">
        <f t="shared" si="4"/>
        <v>-1.730000000000004</v>
      </c>
    </row>
    <row r="297" spans="1:11" x14ac:dyDescent="0.3">
      <c r="A297" s="2">
        <v>24771.13</v>
      </c>
      <c r="B297">
        <v>0.11</v>
      </c>
      <c r="C297" s="2">
        <v>24771.13</v>
      </c>
      <c r="D297" s="2">
        <v>26000</v>
      </c>
      <c r="E297" s="2">
        <v>26000</v>
      </c>
      <c r="F297">
        <v>94.13</v>
      </c>
      <c r="G297">
        <v>4.51</v>
      </c>
      <c r="H297" s="1">
        <v>47072</v>
      </c>
      <c r="I297">
        <v>4.25</v>
      </c>
      <c r="J297" s="1">
        <v>43410</v>
      </c>
      <c r="K297" s="3">
        <f t="shared" si="4"/>
        <v>-5.8700000000000045</v>
      </c>
    </row>
    <row r="298" spans="1:11" x14ac:dyDescent="0.3">
      <c r="A298" s="2">
        <v>24719.55</v>
      </c>
      <c r="B298">
        <v>0.11</v>
      </c>
      <c r="C298" s="2">
        <v>24719.55</v>
      </c>
      <c r="D298" s="2">
        <v>25000</v>
      </c>
      <c r="E298" s="2">
        <v>25000</v>
      </c>
      <c r="F298">
        <v>98.34</v>
      </c>
      <c r="G298">
        <v>3.91</v>
      </c>
      <c r="H298" s="1">
        <v>46762</v>
      </c>
      <c r="I298">
        <v>4.5999999999999996</v>
      </c>
      <c r="J298" s="1">
        <v>44936</v>
      </c>
      <c r="K298" s="3">
        <f t="shared" si="4"/>
        <v>-1.6599999999999966</v>
      </c>
    </row>
    <row r="299" spans="1:11" x14ac:dyDescent="0.3">
      <c r="A299" s="2">
        <v>24172.6</v>
      </c>
      <c r="B299">
        <v>0.11</v>
      </c>
      <c r="C299" s="2">
        <v>24172.6</v>
      </c>
      <c r="D299" s="2">
        <v>25000</v>
      </c>
      <c r="E299" s="2">
        <v>25000</v>
      </c>
      <c r="F299">
        <v>95.23</v>
      </c>
      <c r="G299">
        <v>4.4400000000000004</v>
      </c>
      <c r="H299" s="1">
        <v>47043</v>
      </c>
      <c r="I299">
        <v>4.2</v>
      </c>
      <c r="J299" s="1">
        <v>43390</v>
      </c>
      <c r="K299" s="3">
        <f t="shared" si="4"/>
        <v>-4.769999999999996</v>
      </c>
    </row>
    <row r="300" spans="1:11" x14ac:dyDescent="0.3">
      <c r="A300" s="2">
        <v>24108.16</v>
      </c>
      <c r="B300">
        <v>0.11</v>
      </c>
      <c r="C300" s="2">
        <v>24108.16</v>
      </c>
      <c r="D300" s="2">
        <v>25000</v>
      </c>
      <c r="E300" s="2">
        <v>25000</v>
      </c>
      <c r="F300">
        <v>94.61</v>
      </c>
      <c r="G300">
        <v>4.3499999999999996</v>
      </c>
      <c r="H300" s="1">
        <v>47027</v>
      </c>
      <c r="I300">
        <v>4.6500000000000004</v>
      </c>
      <c r="J300" s="1">
        <v>43364</v>
      </c>
      <c r="K300" s="3">
        <f t="shared" si="4"/>
        <v>-5.3900000000000006</v>
      </c>
    </row>
    <row r="301" spans="1:11" x14ac:dyDescent="0.3">
      <c r="A301" s="2">
        <v>23836.23</v>
      </c>
      <c r="B301">
        <v>0.11</v>
      </c>
      <c r="C301" s="2">
        <v>23836.23</v>
      </c>
      <c r="D301" s="2">
        <v>25000</v>
      </c>
      <c r="E301" s="2">
        <v>25000</v>
      </c>
      <c r="F301">
        <v>94.44</v>
      </c>
      <c r="G301">
        <v>4.1900000000000004</v>
      </c>
      <c r="H301" s="1">
        <v>46905</v>
      </c>
      <c r="I301">
        <v>4</v>
      </c>
      <c r="J301" s="1">
        <v>43236</v>
      </c>
      <c r="K301" s="3">
        <f t="shared" si="4"/>
        <v>-5.5600000000000023</v>
      </c>
    </row>
    <row r="302" spans="1:11" x14ac:dyDescent="0.3">
      <c r="A302" s="2">
        <v>23485.05</v>
      </c>
      <c r="B302">
        <v>0.1</v>
      </c>
      <c r="C302" s="2">
        <v>23485.05</v>
      </c>
      <c r="D302" s="2">
        <v>25000</v>
      </c>
      <c r="E302" s="2">
        <v>25000</v>
      </c>
      <c r="F302">
        <v>92.43</v>
      </c>
      <c r="G302">
        <v>4.0599999999999996</v>
      </c>
      <c r="H302" s="1">
        <v>46844</v>
      </c>
      <c r="I302">
        <v>3.8</v>
      </c>
      <c r="J302" s="1">
        <v>43607</v>
      </c>
      <c r="K302" s="3">
        <f t="shared" si="4"/>
        <v>-7.5699999999999932</v>
      </c>
    </row>
    <row r="303" spans="1:11" x14ac:dyDescent="0.3">
      <c r="A303" s="2">
        <v>23254.58</v>
      </c>
      <c r="B303">
        <v>0.1</v>
      </c>
      <c r="C303" s="2">
        <v>23254.58</v>
      </c>
      <c r="D303" s="2">
        <v>25000</v>
      </c>
      <c r="E303" s="2">
        <v>25000</v>
      </c>
      <c r="F303">
        <v>91.46</v>
      </c>
      <c r="G303">
        <v>4.43</v>
      </c>
      <c r="H303" s="1">
        <v>47041</v>
      </c>
      <c r="I303">
        <v>4.38</v>
      </c>
      <c r="J303" s="1">
        <v>43335</v>
      </c>
      <c r="K303" s="3">
        <f t="shared" si="4"/>
        <v>-8.5400000000000063</v>
      </c>
    </row>
    <row r="304" spans="1:11" x14ac:dyDescent="0.3">
      <c r="A304" s="2">
        <v>22635.39</v>
      </c>
      <c r="B304">
        <v>0.1</v>
      </c>
      <c r="C304" s="2">
        <v>22635.39</v>
      </c>
      <c r="D304" s="2">
        <v>25000</v>
      </c>
      <c r="E304" s="2">
        <v>25000</v>
      </c>
      <c r="F304">
        <v>89.66</v>
      </c>
      <c r="G304">
        <v>4.55</v>
      </c>
      <c r="H304" s="1">
        <v>47102</v>
      </c>
      <c r="I304">
        <v>4.75</v>
      </c>
      <c r="J304" s="1">
        <v>43433</v>
      </c>
      <c r="K304" s="3">
        <f t="shared" si="4"/>
        <v>-10.340000000000003</v>
      </c>
    </row>
    <row r="305" spans="1:11" x14ac:dyDescent="0.3">
      <c r="A305" s="2">
        <v>22332.47</v>
      </c>
      <c r="B305">
        <v>0.1</v>
      </c>
      <c r="C305" s="2">
        <v>22332.47</v>
      </c>
      <c r="D305" s="2">
        <v>25000</v>
      </c>
      <c r="E305" s="2">
        <v>25000</v>
      </c>
      <c r="F305">
        <v>88.5</v>
      </c>
      <c r="G305">
        <v>4.24</v>
      </c>
      <c r="H305" s="1">
        <v>46905</v>
      </c>
      <c r="I305">
        <v>3.7</v>
      </c>
      <c r="J305" s="1">
        <v>43446</v>
      </c>
      <c r="K305" s="3">
        <f t="shared" si="4"/>
        <v>-11.5</v>
      </c>
    </row>
    <row r="306" spans="1:11" x14ac:dyDescent="0.3">
      <c r="A306" s="2">
        <v>21844.05</v>
      </c>
      <c r="B306">
        <v>0.1</v>
      </c>
      <c r="C306" s="2">
        <v>21844.05</v>
      </c>
      <c r="D306" s="2">
        <v>25000</v>
      </c>
      <c r="E306" s="2">
        <v>25000</v>
      </c>
      <c r="F306">
        <v>86.64</v>
      </c>
      <c r="G306">
        <v>4.7</v>
      </c>
      <c r="H306" s="1">
        <v>47088</v>
      </c>
      <c r="I306">
        <v>3.28</v>
      </c>
      <c r="J306" s="1">
        <v>44531</v>
      </c>
      <c r="K306" s="3">
        <f t="shared" si="4"/>
        <v>-13.36</v>
      </c>
    </row>
    <row r="307" spans="1:11" x14ac:dyDescent="0.3">
      <c r="A307" s="2">
        <v>21282.37</v>
      </c>
      <c r="B307">
        <v>0.09</v>
      </c>
      <c r="C307" s="2">
        <v>21282.37</v>
      </c>
      <c r="D307" s="2">
        <v>25000</v>
      </c>
      <c r="E307" s="2">
        <v>25000</v>
      </c>
      <c r="F307">
        <v>84.25</v>
      </c>
      <c r="G307">
        <v>4.24</v>
      </c>
      <c r="H307" s="1">
        <v>46844</v>
      </c>
      <c r="I307">
        <v>2.25</v>
      </c>
      <c r="J307" s="1">
        <v>44260</v>
      </c>
      <c r="K307" s="3">
        <f t="shared" si="4"/>
        <v>-15.75</v>
      </c>
    </row>
    <row r="308" spans="1:11" x14ac:dyDescent="0.3">
      <c r="A308" s="2">
        <v>20829.98</v>
      </c>
      <c r="B308">
        <v>0.09</v>
      </c>
      <c r="C308" s="2">
        <v>20829.98</v>
      </c>
      <c r="D308" s="2">
        <v>25000</v>
      </c>
      <c r="E308" s="2">
        <v>25000</v>
      </c>
      <c r="F308">
        <v>82.95</v>
      </c>
      <c r="G308">
        <v>4.47</v>
      </c>
      <c r="H308" s="1">
        <v>46919</v>
      </c>
      <c r="I308">
        <v>2</v>
      </c>
      <c r="J308" s="1">
        <v>44330</v>
      </c>
      <c r="K308" s="3">
        <f t="shared" si="4"/>
        <v>-17.049999999999997</v>
      </c>
    </row>
    <row r="309" spans="1:11" x14ac:dyDescent="0.3">
      <c r="A309" s="2">
        <v>20573.580000000002</v>
      </c>
      <c r="B309">
        <v>0.09</v>
      </c>
      <c r="C309" s="2">
        <v>20573.580000000002</v>
      </c>
      <c r="D309" s="2">
        <v>25000</v>
      </c>
      <c r="E309" s="2">
        <v>25000</v>
      </c>
      <c r="F309">
        <v>82.21</v>
      </c>
      <c r="G309">
        <v>4.57</v>
      </c>
      <c r="H309" s="1">
        <v>46974</v>
      </c>
      <c r="I309">
        <v>2.38</v>
      </c>
      <c r="J309" s="1">
        <v>44756</v>
      </c>
      <c r="K309" s="3">
        <f t="shared" si="4"/>
        <v>-17.790000000000006</v>
      </c>
    </row>
    <row r="310" spans="1:11" x14ac:dyDescent="0.3">
      <c r="A310" s="2">
        <v>18981.78</v>
      </c>
      <c r="B310">
        <v>0.08</v>
      </c>
      <c r="C310" s="2">
        <v>18981.78</v>
      </c>
      <c r="D310" s="2">
        <v>20000</v>
      </c>
      <c r="E310" s="2">
        <v>20000</v>
      </c>
      <c r="F310">
        <v>93.34</v>
      </c>
      <c r="G310">
        <v>4.43</v>
      </c>
      <c r="H310" s="1">
        <v>47017</v>
      </c>
      <c r="I310">
        <v>3.75</v>
      </c>
      <c r="J310" s="1">
        <v>43325</v>
      </c>
      <c r="K310" s="3">
        <f t="shared" si="4"/>
        <v>-6.6599999999999966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9"/>
  <sheetViews>
    <sheetView topLeftCell="N1" zoomScale="150" zoomScaleNormal="150" workbookViewId="0">
      <selection activeCell="T14" sqref="T14"/>
    </sheetView>
  </sheetViews>
  <sheetFormatPr defaultRowHeight="14.4" x14ac:dyDescent="0.3"/>
  <cols>
    <col min="1" max="1" width="17.88671875" bestFit="1" customWidth="1"/>
    <col min="2" max="2" width="47.21875" bestFit="1" customWidth="1"/>
    <col min="3" max="3" width="29.6640625" bestFit="1" customWidth="1"/>
    <col min="4" max="4" width="13.77734375" bestFit="1" customWidth="1"/>
    <col min="5" max="5" width="15.6640625" bestFit="1" customWidth="1"/>
    <col min="6" max="6" width="15.21875" bestFit="1" customWidth="1"/>
    <col min="7" max="7" width="14.77734375" bestFit="1" customWidth="1"/>
    <col min="8" max="9" width="10" bestFit="1" customWidth="1"/>
    <col min="10" max="10" width="7" bestFit="1" customWidth="1"/>
    <col min="11" max="11" width="14.44140625" bestFit="1" customWidth="1"/>
    <col min="12" max="12" width="7.21875" bestFit="1" customWidth="1"/>
    <col min="13" max="13" width="9.77734375" bestFit="1" customWidth="1"/>
    <col min="14" max="14" width="10.5546875" bestFit="1" customWidth="1"/>
    <col min="15" max="15" width="6.6640625" bestFit="1" customWidth="1"/>
    <col min="16" max="16" width="15.5546875" bestFit="1" customWidth="1"/>
    <col min="17" max="17" width="12.5546875" bestFit="1" customWidth="1"/>
  </cols>
  <sheetData>
    <row r="1" spans="1:20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732</v>
      </c>
    </row>
    <row r="2" spans="1:20" x14ac:dyDescent="0.3">
      <c r="A2" t="s">
        <v>113</v>
      </c>
      <c r="B2" t="s">
        <v>114</v>
      </c>
      <c r="C2" t="s">
        <v>26</v>
      </c>
      <c r="D2" t="s">
        <v>21</v>
      </c>
      <c r="E2" s="2">
        <v>281100.40999999997</v>
      </c>
      <c r="F2">
        <v>1.04</v>
      </c>
      <c r="G2" s="2">
        <v>281100.40999999997</v>
      </c>
      <c r="H2" s="2">
        <v>300000</v>
      </c>
      <c r="I2" s="2">
        <v>300000</v>
      </c>
      <c r="J2">
        <v>93.26</v>
      </c>
      <c r="K2" t="s">
        <v>38</v>
      </c>
      <c r="L2" t="s">
        <v>23</v>
      </c>
      <c r="M2">
        <v>2.57</v>
      </c>
      <c r="N2" s="1">
        <v>46126</v>
      </c>
      <c r="O2">
        <v>1.25</v>
      </c>
      <c r="P2" t="s">
        <v>115</v>
      </c>
      <c r="Q2" s="1">
        <v>42474</v>
      </c>
      <c r="R2">
        <f>J2-100</f>
        <v>-6.7399999999999949</v>
      </c>
      <c r="T2">
        <f>SUMPRODUCT(R:R,F:F)/SUM(F:F)</f>
        <v>-6.4081343508384387</v>
      </c>
    </row>
    <row r="3" spans="1:20" x14ac:dyDescent="0.3">
      <c r="A3" t="s">
        <v>116</v>
      </c>
      <c r="B3" t="s">
        <v>117</v>
      </c>
      <c r="C3" t="s">
        <v>26</v>
      </c>
      <c r="D3" t="s">
        <v>21</v>
      </c>
      <c r="E3" s="2">
        <v>268523.86</v>
      </c>
      <c r="F3">
        <v>0.99</v>
      </c>
      <c r="G3" s="2">
        <v>268523.86</v>
      </c>
      <c r="H3" s="2">
        <v>300000</v>
      </c>
      <c r="I3" s="2">
        <v>300000</v>
      </c>
      <c r="J3">
        <v>89.51</v>
      </c>
      <c r="K3" t="s">
        <v>105</v>
      </c>
      <c r="L3" t="s">
        <v>23</v>
      </c>
      <c r="M3">
        <v>2.68</v>
      </c>
      <c r="N3" s="1">
        <v>46153</v>
      </c>
      <c r="O3">
        <v>0.01</v>
      </c>
      <c r="P3" t="s">
        <v>115</v>
      </c>
      <c r="Q3" s="1">
        <v>44294</v>
      </c>
      <c r="R3">
        <f t="shared" ref="R3:R66" si="0">J3-100</f>
        <v>-10.489999999999995</v>
      </c>
    </row>
    <row r="4" spans="1:20" x14ac:dyDescent="0.3">
      <c r="A4" t="s">
        <v>118</v>
      </c>
      <c r="B4" t="s">
        <v>119</v>
      </c>
      <c r="C4" t="s">
        <v>26</v>
      </c>
      <c r="D4" t="s">
        <v>21</v>
      </c>
      <c r="E4" s="2">
        <v>265548.25</v>
      </c>
      <c r="F4">
        <v>0.98</v>
      </c>
      <c r="G4" s="2">
        <v>265548.25</v>
      </c>
      <c r="H4" s="2">
        <v>280000</v>
      </c>
      <c r="I4" s="2">
        <v>280000</v>
      </c>
      <c r="J4">
        <v>94.2</v>
      </c>
      <c r="K4" t="s">
        <v>22</v>
      </c>
      <c r="L4" t="s">
        <v>23</v>
      </c>
      <c r="M4">
        <v>2.58</v>
      </c>
      <c r="N4" s="1">
        <v>46139</v>
      </c>
      <c r="O4">
        <v>2</v>
      </c>
      <c r="P4" t="s">
        <v>115</v>
      </c>
      <c r="Q4" s="1">
        <v>42303</v>
      </c>
      <c r="R4">
        <f t="shared" si="0"/>
        <v>-5.7999999999999972</v>
      </c>
    </row>
    <row r="5" spans="1:20" x14ac:dyDescent="0.3">
      <c r="A5" t="s">
        <v>120</v>
      </c>
      <c r="B5" t="s">
        <v>121</v>
      </c>
      <c r="C5" t="s">
        <v>26</v>
      </c>
      <c r="D5" t="s">
        <v>21</v>
      </c>
      <c r="E5" s="2">
        <v>260597.86</v>
      </c>
      <c r="F5">
        <v>0.96</v>
      </c>
      <c r="G5" s="2">
        <v>260597.86</v>
      </c>
      <c r="H5" s="2">
        <v>275000</v>
      </c>
      <c r="I5" s="2">
        <v>275000</v>
      </c>
      <c r="J5">
        <v>94.24</v>
      </c>
      <c r="K5" t="s">
        <v>65</v>
      </c>
      <c r="L5" t="s">
        <v>23</v>
      </c>
      <c r="M5">
        <v>2.5099999999999998</v>
      </c>
      <c r="N5" s="1">
        <v>46104</v>
      </c>
      <c r="O5">
        <v>1.25</v>
      </c>
      <c r="P5" t="s">
        <v>115</v>
      </c>
      <c r="Q5" s="1">
        <v>42452</v>
      </c>
      <c r="R5">
        <f t="shared" si="0"/>
        <v>-5.7600000000000051</v>
      </c>
    </row>
    <row r="6" spans="1:20" x14ac:dyDescent="0.3">
      <c r="A6" t="s">
        <v>122</v>
      </c>
      <c r="B6" t="s">
        <v>123</v>
      </c>
      <c r="C6" t="s">
        <v>24</v>
      </c>
      <c r="D6" t="s">
        <v>21</v>
      </c>
      <c r="E6" s="2">
        <v>254289.08</v>
      </c>
      <c r="F6">
        <v>0.94</v>
      </c>
      <c r="G6" s="2">
        <v>254289.08</v>
      </c>
      <c r="H6" s="2">
        <v>250000</v>
      </c>
      <c r="I6" s="2">
        <v>250000</v>
      </c>
      <c r="J6">
        <v>100.75</v>
      </c>
      <c r="K6" t="s">
        <v>124</v>
      </c>
      <c r="L6" t="s">
        <v>23</v>
      </c>
      <c r="M6">
        <v>2.78</v>
      </c>
      <c r="N6" s="1">
        <v>46260</v>
      </c>
      <c r="O6">
        <v>4</v>
      </c>
      <c r="P6" t="s">
        <v>115</v>
      </c>
      <c r="Q6" s="1">
        <v>45072</v>
      </c>
      <c r="R6">
        <f t="shared" si="0"/>
        <v>0.75</v>
      </c>
    </row>
    <row r="7" spans="1:20" x14ac:dyDescent="0.3">
      <c r="A7" t="s">
        <v>125</v>
      </c>
      <c r="B7" t="s">
        <v>126</v>
      </c>
      <c r="C7" t="s">
        <v>26</v>
      </c>
      <c r="D7" t="s">
        <v>21</v>
      </c>
      <c r="E7" s="2">
        <v>250156.35</v>
      </c>
      <c r="F7">
        <v>0.92</v>
      </c>
      <c r="G7" s="2">
        <v>250156.35</v>
      </c>
      <c r="H7" s="2">
        <v>250000</v>
      </c>
      <c r="I7" s="2">
        <v>250000</v>
      </c>
      <c r="J7">
        <v>99.26</v>
      </c>
      <c r="K7" t="s">
        <v>65</v>
      </c>
      <c r="L7" t="s">
        <v>23</v>
      </c>
      <c r="M7">
        <v>2.64</v>
      </c>
      <c r="N7" s="1">
        <v>46172</v>
      </c>
      <c r="O7">
        <v>3.5</v>
      </c>
      <c r="P7" t="s">
        <v>115</v>
      </c>
      <c r="Q7" s="1">
        <v>45076</v>
      </c>
      <c r="R7">
        <f t="shared" si="0"/>
        <v>-0.73999999999999488</v>
      </c>
    </row>
    <row r="8" spans="1:20" x14ac:dyDescent="0.3">
      <c r="A8" t="s">
        <v>127</v>
      </c>
      <c r="B8" t="s">
        <v>128</v>
      </c>
      <c r="C8" t="s">
        <v>26</v>
      </c>
      <c r="D8" t="s">
        <v>21</v>
      </c>
      <c r="E8" s="2">
        <v>234184.76</v>
      </c>
      <c r="F8">
        <v>0.86</v>
      </c>
      <c r="G8" s="2">
        <v>234184.76</v>
      </c>
      <c r="H8" s="2">
        <v>250000</v>
      </c>
      <c r="I8" s="2">
        <v>250000</v>
      </c>
      <c r="J8">
        <v>93.56</v>
      </c>
      <c r="K8" t="s">
        <v>22</v>
      </c>
      <c r="L8" t="s">
        <v>23</v>
      </c>
      <c r="M8">
        <v>2.84</v>
      </c>
      <c r="N8" s="1">
        <v>46230</v>
      </c>
      <c r="O8">
        <v>1.63</v>
      </c>
      <c r="P8" t="s">
        <v>115</v>
      </c>
      <c r="Q8" s="1">
        <v>42578</v>
      </c>
      <c r="R8">
        <f t="shared" si="0"/>
        <v>-6.4399999999999977</v>
      </c>
    </row>
    <row r="9" spans="1:20" x14ac:dyDescent="0.3">
      <c r="A9" t="s">
        <v>18</v>
      </c>
      <c r="B9" t="s">
        <v>129</v>
      </c>
      <c r="C9" t="s">
        <v>20</v>
      </c>
      <c r="D9" t="s">
        <v>21</v>
      </c>
      <c r="E9" s="2">
        <v>230204.66</v>
      </c>
      <c r="F9">
        <v>0.85</v>
      </c>
      <c r="G9" s="2">
        <v>230204.66</v>
      </c>
      <c r="H9" s="2">
        <v>230000</v>
      </c>
      <c r="I9" s="2">
        <v>230000</v>
      </c>
      <c r="J9">
        <v>98.43</v>
      </c>
      <c r="K9" t="s">
        <v>22</v>
      </c>
      <c r="L9" t="s">
        <v>23</v>
      </c>
      <c r="M9">
        <v>2.36</v>
      </c>
      <c r="N9" s="1">
        <v>46070</v>
      </c>
      <c r="O9">
        <v>3.25</v>
      </c>
      <c r="P9" t="s">
        <v>115</v>
      </c>
      <c r="Q9" s="1">
        <v>41682</v>
      </c>
      <c r="R9">
        <f t="shared" si="0"/>
        <v>-1.5699999999999932</v>
      </c>
      <c r="T9" t="s">
        <v>733</v>
      </c>
    </row>
    <row r="10" spans="1:20" x14ac:dyDescent="0.3">
      <c r="A10" t="s">
        <v>130</v>
      </c>
      <c r="B10" t="s">
        <v>131</v>
      </c>
      <c r="C10" t="s">
        <v>36</v>
      </c>
      <c r="D10" t="s">
        <v>21</v>
      </c>
      <c r="E10" s="2">
        <v>226976.27</v>
      </c>
      <c r="F10">
        <v>0.84</v>
      </c>
      <c r="G10" s="2">
        <v>226976.27</v>
      </c>
      <c r="H10" s="2">
        <v>250000</v>
      </c>
      <c r="I10" s="2">
        <v>250000</v>
      </c>
      <c r="J10">
        <v>90.79</v>
      </c>
      <c r="K10" t="s">
        <v>79</v>
      </c>
      <c r="L10" t="s">
        <v>23</v>
      </c>
      <c r="M10">
        <v>2.77</v>
      </c>
      <c r="N10" s="1">
        <v>46187</v>
      </c>
      <c r="O10">
        <v>0</v>
      </c>
      <c r="P10" t="s">
        <v>115</v>
      </c>
      <c r="Q10" s="1">
        <v>44361</v>
      </c>
      <c r="R10">
        <f t="shared" si="0"/>
        <v>-9.2099999999999937</v>
      </c>
      <c r="T10" t="s">
        <v>734</v>
      </c>
    </row>
    <row r="11" spans="1:20" x14ac:dyDescent="0.3">
      <c r="A11" t="s">
        <v>132</v>
      </c>
      <c r="B11" t="s">
        <v>133</v>
      </c>
      <c r="C11" t="s">
        <v>20</v>
      </c>
      <c r="D11" t="s">
        <v>21</v>
      </c>
      <c r="E11" s="2">
        <v>209115.46</v>
      </c>
      <c r="F11">
        <v>0.77</v>
      </c>
      <c r="G11" s="2">
        <v>209115.46</v>
      </c>
      <c r="H11" s="2">
        <v>230000</v>
      </c>
      <c r="I11" s="2">
        <v>230000</v>
      </c>
      <c r="J11">
        <v>90.8</v>
      </c>
      <c r="K11" t="s">
        <v>22</v>
      </c>
      <c r="L11" t="s">
        <v>23</v>
      </c>
      <c r="M11">
        <v>2.4900000000000002</v>
      </c>
      <c r="N11" s="1">
        <v>46085</v>
      </c>
      <c r="O11">
        <v>0.25</v>
      </c>
      <c r="P11" t="s">
        <v>115</v>
      </c>
      <c r="Q11" s="1">
        <v>43719</v>
      </c>
      <c r="R11">
        <f t="shared" si="0"/>
        <v>-9.2000000000000028</v>
      </c>
      <c r="T11">
        <f>100/((100+T2))</f>
        <v>1.0684689241569345</v>
      </c>
    </row>
    <row r="12" spans="1:20" x14ac:dyDescent="0.3">
      <c r="A12" t="s">
        <v>134</v>
      </c>
      <c r="B12" t="s">
        <v>135</v>
      </c>
      <c r="C12" t="s">
        <v>26</v>
      </c>
      <c r="D12" t="s">
        <v>21</v>
      </c>
      <c r="E12" s="2">
        <v>202364.35</v>
      </c>
      <c r="F12">
        <v>0.75</v>
      </c>
      <c r="G12" s="2">
        <v>202364.35</v>
      </c>
      <c r="H12" s="2">
        <v>200000</v>
      </c>
      <c r="I12" s="2">
        <v>200000</v>
      </c>
      <c r="J12">
        <v>98.95</v>
      </c>
      <c r="K12" t="s">
        <v>65</v>
      </c>
      <c r="L12" t="s">
        <v>23</v>
      </c>
      <c r="M12">
        <v>2.25</v>
      </c>
      <c r="N12" s="1">
        <v>46032</v>
      </c>
      <c r="O12">
        <v>3.63</v>
      </c>
      <c r="P12" t="s">
        <v>115</v>
      </c>
      <c r="Q12" s="1">
        <v>44936</v>
      </c>
      <c r="R12">
        <f t="shared" si="0"/>
        <v>-1.0499999999999972</v>
      </c>
    </row>
    <row r="13" spans="1:20" x14ac:dyDescent="0.3">
      <c r="A13" t="s">
        <v>136</v>
      </c>
      <c r="B13" t="s">
        <v>137</v>
      </c>
      <c r="C13" t="s">
        <v>26</v>
      </c>
      <c r="D13" t="s">
        <v>21</v>
      </c>
      <c r="E13" s="2">
        <v>202296.71</v>
      </c>
      <c r="F13">
        <v>0.75</v>
      </c>
      <c r="G13" s="2">
        <v>202296.71</v>
      </c>
      <c r="H13" s="2">
        <v>200000</v>
      </c>
      <c r="I13" s="2">
        <v>200000</v>
      </c>
      <c r="J13">
        <v>99</v>
      </c>
      <c r="K13" t="s">
        <v>75</v>
      </c>
      <c r="L13" t="s">
        <v>23</v>
      </c>
      <c r="M13">
        <v>2.2799999999999998</v>
      </c>
      <c r="N13" s="1">
        <v>46042</v>
      </c>
      <c r="O13">
        <v>3.65</v>
      </c>
      <c r="P13" t="s">
        <v>115</v>
      </c>
      <c r="Q13" s="1">
        <v>44946</v>
      </c>
      <c r="R13">
        <f t="shared" si="0"/>
        <v>-1</v>
      </c>
      <c r="T13">
        <v>5.0140000000000002</v>
      </c>
    </row>
    <row r="14" spans="1:20" x14ac:dyDescent="0.3">
      <c r="A14" t="s">
        <v>138</v>
      </c>
      <c r="B14" t="s">
        <v>139</v>
      </c>
      <c r="C14" t="s">
        <v>49</v>
      </c>
      <c r="D14" t="s">
        <v>21</v>
      </c>
      <c r="E14" s="2">
        <v>202259.57</v>
      </c>
      <c r="F14">
        <v>0.75</v>
      </c>
      <c r="G14" s="2">
        <v>202259.57</v>
      </c>
      <c r="H14" s="2">
        <v>220000</v>
      </c>
      <c r="I14" s="2">
        <v>220000</v>
      </c>
      <c r="J14">
        <v>91.94</v>
      </c>
      <c r="K14" t="s">
        <v>65</v>
      </c>
      <c r="L14" t="s">
        <v>23</v>
      </c>
      <c r="M14">
        <v>2.36</v>
      </c>
      <c r="N14" s="1">
        <v>46033</v>
      </c>
      <c r="O14">
        <v>0</v>
      </c>
      <c r="P14" t="s">
        <v>115</v>
      </c>
      <c r="Q14" s="1">
        <v>44207</v>
      </c>
      <c r="R14">
        <f t="shared" si="0"/>
        <v>-8.0600000000000023</v>
      </c>
      <c r="T14">
        <f>T13*T11</f>
        <v>5.3573031857228699</v>
      </c>
    </row>
    <row r="15" spans="1:20" x14ac:dyDescent="0.3">
      <c r="A15" t="s">
        <v>25</v>
      </c>
      <c r="B15" t="s">
        <v>140</v>
      </c>
      <c r="C15" t="s">
        <v>26</v>
      </c>
      <c r="D15" t="s">
        <v>21</v>
      </c>
      <c r="E15" s="2">
        <v>202036.13</v>
      </c>
      <c r="F15">
        <v>0.74</v>
      </c>
      <c r="G15" s="2">
        <v>202036.13</v>
      </c>
      <c r="H15" s="2">
        <v>200000</v>
      </c>
      <c r="I15" s="2">
        <v>200000</v>
      </c>
      <c r="J15">
        <v>98.78</v>
      </c>
      <c r="K15" t="s">
        <v>27</v>
      </c>
      <c r="L15" t="s">
        <v>23</v>
      </c>
      <c r="M15">
        <v>2.2599999999999998</v>
      </c>
      <c r="N15" s="1">
        <v>46038</v>
      </c>
      <c r="O15">
        <v>3.75</v>
      </c>
      <c r="P15" t="s">
        <v>115</v>
      </c>
      <c r="Q15" s="1">
        <v>44942</v>
      </c>
      <c r="R15">
        <f t="shared" si="0"/>
        <v>-1.2199999999999989</v>
      </c>
    </row>
    <row r="16" spans="1:20" x14ac:dyDescent="0.3">
      <c r="A16" t="s">
        <v>141</v>
      </c>
      <c r="B16" t="s">
        <v>142</v>
      </c>
      <c r="C16" t="s">
        <v>26</v>
      </c>
      <c r="D16" t="s">
        <v>21</v>
      </c>
      <c r="E16" s="2">
        <v>199657.11</v>
      </c>
      <c r="F16">
        <v>0.74</v>
      </c>
      <c r="G16" s="2">
        <v>199657.11</v>
      </c>
      <c r="H16" s="2">
        <v>200000</v>
      </c>
      <c r="I16" s="2">
        <v>200000</v>
      </c>
      <c r="J16">
        <v>98.57</v>
      </c>
      <c r="K16" t="s">
        <v>105</v>
      </c>
      <c r="L16" t="s">
        <v>23</v>
      </c>
      <c r="M16">
        <v>2.5099999999999998</v>
      </c>
      <c r="N16" s="1">
        <v>46129</v>
      </c>
      <c r="O16">
        <v>3.63</v>
      </c>
      <c r="P16" t="s">
        <v>115</v>
      </c>
      <c r="Q16" s="1">
        <v>45033</v>
      </c>
      <c r="R16">
        <f t="shared" si="0"/>
        <v>-1.4300000000000068</v>
      </c>
    </row>
    <row r="17" spans="1:18" x14ac:dyDescent="0.3">
      <c r="A17" t="s">
        <v>25</v>
      </c>
      <c r="B17" t="s">
        <v>140</v>
      </c>
      <c r="C17" t="s">
        <v>26</v>
      </c>
      <c r="D17" t="s">
        <v>21</v>
      </c>
      <c r="E17" s="2">
        <v>195946.16</v>
      </c>
      <c r="F17">
        <v>0.72</v>
      </c>
      <c r="G17" s="2">
        <v>195946.16</v>
      </c>
      <c r="H17" s="2">
        <v>200000</v>
      </c>
      <c r="I17" s="2">
        <v>200000</v>
      </c>
      <c r="J17">
        <v>96.73</v>
      </c>
      <c r="K17" t="s">
        <v>27</v>
      </c>
      <c r="L17" t="s">
        <v>23</v>
      </c>
      <c r="M17">
        <v>2.4900000000000002</v>
      </c>
      <c r="N17" s="1">
        <v>46116</v>
      </c>
      <c r="O17">
        <v>3.25</v>
      </c>
      <c r="P17" t="s">
        <v>115</v>
      </c>
      <c r="Q17" s="1">
        <v>42464</v>
      </c>
      <c r="R17">
        <f t="shared" si="0"/>
        <v>-3.269999999999996</v>
      </c>
    </row>
    <row r="18" spans="1:18" x14ac:dyDescent="0.3">
      <c r="A18" t="s">
        <v>143</v>
      </c>
      <c r="B18" t="s">
        <v>144</v>
      </c>
      <c r="C18" t="s">
        <v>56</v>
      </c>
      <c r="D18" t="s">
        <v>21</v>
      </c>
      <c r="E18" s="2">
        <v>195457.62</v>
      </c>
      <c r="F18">
        <v>0.72</v>
      </c>
      <c r="G18" s="2">
        <v>195457.62</v>
      </c>
      <c r="H18" s="2">
        <v>200000</v>
      </c>
      <c r="I18" s="2">
        <v>200000</v>
      </c>
      <c r="J18">
        <v>97.08</v>
      </c>
      <c r="K18" t="s">
        <v>145</v>
      </c>
      <c r="L18" t="s">
        <v>23</v>
      </c>
      <c r="M18">
        <v>2.57</v>
      </c>
      <c r="N18" s="1">
        <v>46174</v>
      </c>
      <c r="O18">
        <v>2.88</v>
      </c>
      <c r="P18" t="s">
        <v>115</v>
      </c>
      <c r="Q18" s="1">
        <v>42522</v>
      </c>
      <c r="R18">
        <f t="shared" si="0"/>
        <v>-2.9200000000000017</v>
      </c>
    </row>
    <row r="19" spans="1:18" x14ac:dyDescent="0.3">
      <c r="A19" t="s">
        <v>83</v>
      </c>
      <c r="B19" t="s">
        <v>146</v>
      </c>
      <c r="C19" t="s">
        <v>20</v>
      </c>
      <c r="D19" t="s">
        <v>21</v>
      </c>
      <c r="E19" s="2">
        <v>195338.88</v>
      </c>
      <c r="F19">
        <v>0.72</v>
      </c>
      <c r="G19" s="2">
        <v>195338.88</v>
      </c>
      <c r="H19" s="2">
        <v>200000</v>
      </c>
      <c r="I19" s="2">
        <v>200000</v>
      </c>
      <c r="J19">
        <v>95.49</v>
      </c>
      <c r="K19" t="s">
        <v>38</v>
      </c>
      <c r="L19" t="s">
        <v>23</v>
      </c>
      <c r="M19">
        <v>2.84</v>
      </c>
      <c r="N19" s="1">
        <v>46259</v>
      </c>
      <c r="O19">
        <v>2.2000000000000002</v>
      </c>
      <c r="P19" t="s">
        <v>115</v>
      </c>
      <c r="Q19" s="1">
        <v>42425</v>
      </c>
      <c r="R19">
        <f t="shared" si="0"/>
        <v>-4.5100000000000051</v>
      </c>
    </row>
    <row r="20" spans="1:18" x14ac:dyDescent="0.3">
      <c r="A20" t="s">
        <v>147</v>
      </c>
      <c r="B20" t="s">
        <v>148</v>
      </c>
      <c r="C20" t="s">
        <v>26</v>
      </c>
      <c r="D20" t="s">
        <v>21</v>
      </c>
      <c r="E20" s="2">
        <v>193796.93</v>
      </c>
      <c r="F20">
        <v>0.71</v>
      </c>
      <c r="G20" s="2">
        <v>193796.93</v>
      </c>
      <c r="H20" s="2">
        <v>200000</v>
      </c>
      <c r="I20" s="2">
        <v>200000</v>
      </c>
      <c r="J20">
        <v>95.52</v>
      </c>
      <c r="K20" t="s">
        <v>124</v>
      </c>
      <c r="L20" t="s">
        <v>23</v>
      </c>
      <c r="M20">
        <v>2.36</v>
      </c>
      <c r="N20" s="1">
        <v>46065</v>
      </c>
      <c r="O20">
        <v>2.63</v>
      </c>
      <c r="P20" t="s">
        <v>115</v>
      </c>
      <c r="Q20" s="1">
        <v>43508</v>
      </c>
      <c r="R20">
        <f t="shared" si="0"/>
        <v>-4.480000000000004</v>
      </c>
    </row>
    <row r="21" spans="1:18" x14ac:dyDescent="0.3">
      <c r="A21" t="s">
        <v>116</v>
      </c>
      <c r="B21" t="s">
        <v>117</v>
      </c>
      <c r="C21" t="s">
        <v>26</v>
      </c>
      <c r="D21" t="s">
        <v>21</v>
      </c>
      <c r="E21" s="2">
        <v>193201.1</v>
      </c>
      <c r="F21">
        <v>0.71</v>
      </c>
      <c r="G21" s="2">
        <v>193201.1</v>
      </c>
      <c r="H21" s="2">
        <v>200000</v>
      </c>
      <c r="I21" s="2">
        <v>200000</v>
      </c>
      <c r="J21">
        <v>95.62</v>
      </c>
      <c r="K21" t="s">
        <v>105</v>
      </c>
      <c r="L21" t="s">
        <v>23</v>
      </c>
      <c r="M21">
        <v>2.48</v>
      </c>
      <c r="N21" s="1">
        <v>46105</v>
      </c>
      <c r="O21">
        <v>2.38</v>
      </c>
      <c r="P21" t="s">
        <v>115</v>
      </c>
      <c r="Q21" s="1">
        <v>42453</v>
      </c>
      <c r="R21">
        <f t="shared" si="0"/>
        <v>-4.3799999999999955</v>
      </c>
    </row>
    <row r="22" spans="1:18" x14ac:dyDescent="0.3">
      <c r="A22" t="s">
        <v>81</v>
      </c>
      <c r="B22" t="s">
        <v>82</v>
      </c>
      <c r="C22" t="s">
        <v>24</v>
      </c>
      <c r="D22" t="s">
        <v>21</v>
      </c>
      <c r="E22" s="2">
        <v>192881.76</v>
      </c>
      <c r="F22">
        <v>0.71</v>
      </c>
      <c r="G22" s="2">
        <v>192881.76</v>
      </c>
      <c r="H22" s="2">
        <v>200000</v>
      </c>
      <c r="I22" s="2">
        <v>200000</v>
      </c>
      <c r="J22">
        <v>94.84</v>
      </c>
      <c r="K22" t="s">
        <v>22</v>
      </c>
      <c r="L22" t="s">
        <v>23</v>
      </c>
      <c r="M22">
        <v>2.94</v>
      </c>
      <c r="N22" s="1">
        <v>46310</v>
      </c>
      <c r="O22">
        <v>1.88</v>
      </c>
      <c r="P22" t="s">
        <v>115</v>
      </c>
      <c r="Q22" s="1">
        <v>41927</v>
      </c>
      <c r="R22">
        <f t="shared" si="0"/>
        <v>-5.1599999999999966</v>
      </c>
    </row>
    <row r="23" spans="1:18" x14ac:dyDescent="0.3">
      <c r="A23" t="s">
        <v>149</v>
      </c>
      <c r="B23" t="s">
        <v>150</v>
      </c>
      <c r="C23" t="s">
        <v>26</v>
      </c>
      <c r="D23" t="s">
        <v>21</v>
      </c>
      <c r="E23" s="2">
        <v>188528.54</v>
      </c>
      <c r="F23">
        <v>0.69</v>
      </c>
      <c r="G23" s="2">
        <v>188528.54</v>
      </c>
      <c r="H23" s="2">
        <v>200000</v>
      </c>
      <c r="I23" s="2">
        <v>200000</v>
      </c>
      <c r="J23">
        <v>93.99</v>
      </c>
      <c r="K23" t="s">
        <v>22</v>
      </c>
      <c r="L23" t="s">
        <v>23</v>
      </c>
      <c r="M23">
        <v>2.72</v>
      </c>
      <c r="N23" s="1">
        <v>46188</v>
      </c>
      <c r="O23">
        <v>1.5</v>
      </c>
      <c r="P23" t="s">
        <v>115</v>
      </c>
      <c r="Q23" s="1">
        <v>44713</v>
      </c>
      <c r="R23">
        <f t="shared" si="0"/>
        <v>-6.0100000000000051</v>
      </c>
    </row>
    <row r="24" spans="1:18" x14ac:dyDescent="0.3">
      <c r="A24" t="s">
        <v>151</v>
      </c>
      <c r="B24" t="s">
        <v>152</v>
      </c>
      <c r="C24" t="s">
        <v>56</v>
      </c>
      <c r="D24" t="s">
        <v>21</v>
      </c>
      <c r="E24" s="2">
        <v>188481.46</v>
      </c>
      <c r="F24">
        <v>0.69</v>
      </c>
      <c r="G24" s="2">
        <v>188481.46</v>
      </c>
      <c r="H24" s="2">
        <v>200000</v>
      </c>
      <c r="I24" s="2">
        <v>200000</v>
      </c>
      <c r="J24">
        <v>93.22</v>
      </c>
      <c r="K24" t="s">
        <v>27</v>
      </c>
      <c r="L24" t="s">
        <v>23</v>
      </c>
      <c r="M24">
        <v>3.03</v>
      </c>
      <c r="N24" s="1">
        <v>46323</v>
      </c>
      <c r="O24">
        <v>1.25</v>
      </c>
      <c r="P24" t="s">
        <v>115</v>
      </c>
      <c r="Q24" s="1">
        <v>43279</v>
      </c>
      <c r="R24">
        <f t="shared" si="0"/>
        <v>-6.7800000000000011</v>
      </c>
    </row>
    <row r="25" spans="1:18" x14ac:dyDescent="0.3">
      <c r="A25" t="s">
        <v>153</v>
      </c>
      <c r="B25" t="s">
        <v>154</v>
      </c>
      <c r="C25" t="s">
        <v>26</v>
      </c>
      <c r="D25" t="s">
        <v>21</v>
      </c>
      <c r="E25" s="2">
        <v>187786.71</v>
      </c>
      <c r="F25">
        <v>0.69</v>
      </c>
      <c r="G25" s="2">
        <v>187786.71</v>
      </c>
      <c r="H25" s="2">
        <v>200000</v>
      </c>
      <c r="I25" s="2">
        <v>200000</v>
      </c>
      <c r="J25">
        <v>92.67</v>
      </c>
      <c r="K25" t="s">
        <v>22</v>
      </c>
      <c r="L25" t="s">
        <v>23</v>
      </c>
      <c r="M25">
        <v>3.05</v>
      </c>
      <c r="N25" s="1">
        <v>46324</v>
      </c>
      <c r="O25">
        <v>1.5</v>
      </c>
      <c r="P25" t="s">
        <v>115</v>
      </c>
      <c r="Q25" s="1">
        <v>42489</v>
      </c>
      <c r="R25">
        <f t="shared" si="0"/>
        <v>-7.3299999999999983</v>
      </c>
    </row>
    <row r="26" spans="1:18" x14ac:dyDescent="0.3">
      <c r="A26" t="s">
        <v>32</v>
      </c>
      <c r="B26" t="s">
        <v>155</v>
      </c>
      <c r="C26" t="s">
        <v>26</v>
      </c>
      <c r="D26" t="s">
        <v>21</v>
      </c>
      <c r="E26" s="2">
        <v>187575.39</v>
      </c>
      <c r="F26">
        <v>0.69</v>
      </c>
      <c r="G26" s="2">
        <v>187575.39</v>
      </c>
      <c r="H26" s="2">
        <v>200000</v>
      </c>
      <c r="I26" s="2">
        <v>200000</v>
      </c>
      <c r="J26">
        <v>93.5</v>
      </c>
      <c r="K26" t="s">
        <v>33</v>
      </c>
      <c r="L26" t="s">
        <v>23</v>
      </c>
      <c r="M26">
        <v>2.73</v>
      </c>
      <c r="N26" s="1">
        <v>46188</v>
      </c>
      <c r="O26">
        <v>1.55</v>
      </c>
      <c r="P26" t="s">
        <v>115</v>
      </c>
      <c r="Q26" s="1">
        <v>42536</v>
      </c>
      <c r="R26">
        <f t="shared" si="0"/>
        <v>-6.5</v>
      </c>
    </row>
    <row r="27" spans="1:18" x14ac:dyDescent="0.3">
      <c r="A27" t="s">
        <v>156</v>
      </c>
      <c r="B27" t="s">
        <v>157</v>
      </c>
      <c r="C27" t="s">
        <v>49</v>
      </c>
      <c r="D27" t="s">
        <v>21</v>
      </c>
      <c r="E27" s="2">
        <v>186812.1</v>
      </c>
      <c r="F27">
        <v>0.69</v>
      </c>
      <c r="G27" s="2">
        <v>186812.1</v>
      </c>
      <c r="H27" s="2">
        <v>200000</v>
      </c>
      <c r="I27" s="2">
        <v>200000</v>
      </c>
      <c r="J27">
        <v>93.02</v>
      </c>
      <c r="K27" t="s">
        <v>105</v>
      </c>
      <c r="L27" t="s">
        <v>23</v>
      </c>
      <c r="M27">
        <v>2.65</v>
      </c>
      <c r="N27" s="1">
        <v>46168</v>
      </c>
      <c r="O27">
        <v>1.63</v>
      </c>
      <c r="P27" t="s">
        <v>115</v>
      </c>
      <c r="Q27" s="1">
        <v>43244</v>
      </c>
      <c r="R27">
        <f t="shared" si="0"/>
        <v>-6.980000000000004</v>
      </c>
    </row>
    <row r="28" spans="1:18" x14ac:dyDescent="0.3">
      <c r="A28" t="s">
        <v>158</v>
      </c>
      <c r="B28" t="s">
        <v>159</v>
      </c>
      <c r="C28" t="s">
        <v>51</v>
      </c>
      <c r="D28" t="s">
        <v>21</v>
      </c>
      <c r="E28" s="2">
        <v>186733.65</v>
      </c>
      <c r="F28">
        <v>0.69</v>
      </c>
      <c r="G28" s="2">
        <v>186733.65</v>
      </c>
      <c r="H28" s="2">
        <v>200000</v>
      </c>
      <c r="I28" s="2">
        <v>200000</v>
      </c>
      <c r="J28">
        <v>93.04</v>
      </c>
      <c r="K28" t="s">
        <v>160</v>
      </c>
      <c r="L28" t="s">
        <v>23</v>
      </c>
      <c r="M28">
        <v>2.66</v>
      </c>
      <c r="N28" s="1">
        <v>46160</v>
      </c>
      <c r="O28">
        <v>1.25</v>
      </c>
      <c r="P28" t="s">
        <v>115</v>
      </c>
      <c r="Q28" s="1">
        <v>43969</v>
      </c>
      <c r="R28">
        <f t="shared" si="0"/>
        <v>-6.9599999999999937</v>
      </c>
    </row>
    <row r="29" spans="1:18" x14ac:dyDescent="0.3">
      <c r="A29" t="s">
        <v>161</v>
      </c>
      <c r="B29" t="s">
        <v>162</v>
      </c>
      <c r="C29" t="s">
        <v>26</v>
      </c>
      <c r="D29" t="s">
        <v>21</v>
      </c>
      <c r="E29" s="2">
        <v>185713.74</v>
      </c>
      <c r="F29">
        <v>0.68</v>
      </c>
      <c r="G29" s="2">
        <v>185713.74</v>
      </c>
      <c r="H29" s="2">
        <v>200000</v>
      </c>
      <c r="I29" s="2">
        <v>200000</v>
      </c>
      <c r="J29">
        <v>91.73</v>
      </c>
      <c r="K29" t="s">
        <v>22</v>
      </c>
      <c r="L29" t="s">
        <v>23</v>
      </c>
      <c r="M29">
        <v>3.05</v>
      </c>
      <c r="N29" s="1">
        <v>46322</v>
      </c>
      <c r="O29">
        <v>1.38</v>
      </c>
      <c r="P29" t="s">
        <v>115</v>
      </c>
      <c r="Q29" s="1">
        <v>42670</v>
      </c>
      <c r="R29">
        <f t="shared" si="0"/>
        <v>-8.269999999999996</v>
      </c>
    </row>
    <row r="30" spans="1:18" x14ac:dyDescent="0.3">
      <c r="A30" t="s">
        <v>163</v>
      </c>
      <c r="B30" t="s">
        <v>164</v>
      </c>
      <c r="C30" t="s">
        <v>26</v>
      </c>
      <c r="D30" t="s">
        <v>21</v>
      </c>
      <c r="E30" s="2">
        <v>183990.05</v>
      </c>
      <c r="F30">
        <v>0.68</v>
      </c>
      <c r="G30" s="2">
        <v>183990.05</v>
      </c>
      <c r="H30" s="2">
        <v>200000</v>
      </c>
      <c r="I30" s="2">
        <v>200000</v>
      </c>
      <c r="J30">
        <v>90.78</v>
      </c>
      <c r="K30" t="s">
        <v>165</v>
      </c>
      <c r="L30" t="s">
        <v>23</v>
      </c>
      <c r="M30">
        <v>2.9</v>
      </c>
      <c r="N30" s="1">
        <v>46266</v>
      </c>
      <c r="O30">
        <v>1.25</v>
      </c>
      <c r="P30" t="s">
        <v>115</v>
      </c>
      <c r="Q30" s="1">
        <v>42614</v>
      </c>
      <c r="R30">
        <f t="shared" si="0"/>
        <v>-9.2199999999999989</v>
      </c>
    </row>
    <row r="31" spans="1:18" x14ac:dyDescent="0.3">
      <c r="A31" t="s">
        <v>166</v>
      </c>
      <c r="B31" t="s">
        <v>167</v>
      </c>
      <c r="C31" t="s">
        <v>54</v>
      </c>
      <c r="D31" t="s">
        <v>21</v>
      </c>
      <c r="E31" s="2">
        <v>183275.51999999999</v>
      </c>
      <c r="F31">
        <v>0.68</v>
      </c>
      <c r="G31" s="2">
        <v>183275.51999999999</v>
      </c>
      <c r="H31" s="2">
        <v>200000</v>
      </c>
      <c r="I31" s="2">
        <v>200000</v>
      </c>
      <c r="J31">
        <v>91.64</v>
      </c>
      <c r="K31" t="s">
        <v>65</v>
      </c>
      <c r="L31" t="s">
        <v>23</v>
      </c>
      <c r="M31">
        <v>2.46</v>
      </c>
      <c r="N31" s="1">
        <v>46073</v>
      </c>
      <c r="O31">
        <v>0</v>
      </c>
      <c r="P31" t="s">
        <v>115</v>
      </c>
      <c r="Q31" s="1">
        <v>43881</v>
      </c>
      <c r="R31">
        <f t="shared" si="0"/>
        <v>-8.36</v>
      </c>
    </row>
    <row r="32" spans="1:18" x14ac:dyDescent="0.3">
      <c r="A32" t="s">
        <v>141</v>
      </c>
      <c r="B32" t="s">
        <v>142</v>
      </c>
      <c r="C32" t="s">
        <v>26</v>
      </c>
      <c r="D32" t="s">
        <v>21</v>
      </c>
      <c r="E32" s="2">
        <v>183004.94</v>
      </c>
      <c r="F32">
        <v>0.67</v>
      </c>
      <c r="G32" s="2">
        <v>183004.94</v>
      </c>
      <c r="H32" s="2">
        <v>200000</v>
      </c>
      <c r="I32" s="2">
        <v>200000</v>
      </c>
      <c r="J32">
        <v>91.3</v>
      </c>
      <c r="K32" t="s">
        <v>105</v>
      </c>
      <c r="L32" t="s">
        <v>23</v>
      </c>
      <c r="M32">
        <v>2.4</v>
      </c>
      <c r="N32" s="1">
        <v>46055</v>
      </c>
      <c r="O32">
        <v>0.38</v>
      </c>
      <c r="P32" t="s">
        <v>115</v>
      </c>
      <c r="Q32" s="1">
        <v>44594</v>
      </c>
      <c r="R32">
        <f t="shared" si="0"/>
        <v>-8.7000000000000028</v>
      </c>
    </row>
    <row r="33" spans="1:18" x14ac:dyDescent="0.3">
      <c r="A33" t="s">
        <v>125</v>
      </c>
      <c r="B33" t="s">
        <v>126</v>
      </c>
      <c r="C33" t="s">
        <v>26</v>
      </c>
      <c r="D33" t="s">
        <v>21</v>
      </c>
      <c r="E33" s="2">
        <v>181859.11</v>
      </c>
      <c r="F33">
        <v>0.67</v>
      </c>
      <c r="G33" s="2">
        <v>181859.11</v>
      </c>
      <c r="H33" s="2">
        <v>200000</v>
      </c>
      <c r="I33" s="2">
        <v>200000</v>
      </c>
      <c r="J33">
        <v>90.63</v>
      </c>
      <c r="K33" t="s">
        <v>65</v>
      </c>
      <c r="L33" t="s">
        <v>23</v>
      </c>
      <c r="M33">
        <v>3.15</v>
      </c>
      <c r="N33" s="1">
        <v>46334</v>
      </c>
      <c r="O33">
        <v>0.38</v>
      </c>
      <c r="P33" t="s">
        <v>115</v>
      </c>
      <c r="Q33" s="1">
        <v>43685</v>
      </c>
      <c r="R33">
        <f t="shared" si="0"/>
        <v>-9.3700000000000045</v>
      </c>
    </row>
    <row r="34" spans="1:18" x14ac:dyDescent="0.3">
      <c r="A34" t="s">
        <v>168</v>
      </c>
      <c r="B34" t="s">
        <v>169</v>
      </c>
      <c r="C34" t="s">
        <v>26</v>
      </c>
      <c r="D34" t="s">
        <v>21</v>
      </c>
      <c r="E34" s="2">
        <v>181568.82</v>
      </c>
      <c r="F34">
        <v>0.67</v>
      </c>
      <c r="G34" s="2">
        <v>181568.82</v>
      </c>
      <c r="H34" s="2">
        <v>200000</v>
      </c>
      <c r="I34" s="2">
        <v>200000</v>
      </c>
      <c r="J34">
        <v>89.91</v>
      </c>
      <c r="K34" t="s">
        <v>27</v>
      </c>
      <c r="L34" t="s">
        <v>23</v>
      </c>
      <c r="M34">
        <v>3.11</v>
      </c>
      <c r="N34" s="1">
        <v>46338</v>
      </c>
      <c r="O34">
        <v>1.1299999999999999</v>
      </c>
      <c r="P34" t="s">
        <v>115</v>
      </c>
      <c r="Q34" s="1">
        <v>43781</v>
      </c>
      <c r="R34">
        <f t="shared" si="0"/>
        <v>-10.090000000000003</v>
      </c>
    </row>
    <row r="35" spans="1:18" x14ac:dyDescent="0.3">
      <c r="A35" t="s">
        <v>170</v>
      </c>
      <c r="B35" t="s">
        <v>171</v>
      </c>
      <c r="C35" t="s">
        <v>26</v>
      </c>
      <c r="D35" t="s">
        <v>21</v>
      </c>
      <c r="E35" s="2">
        <v>181491.61</v>
      </c>
      <c r="F35">
        <v>0.67</v>
      </c>
      <c r="G35" s="2">
        <v>181491.61</v>
      </c>
      <c r="H35" s="2">
        <v>200000</v>
      </c>
      <c r="I35" s="2">
        <v>200000</v>
      </c>
      <c r="J35">
        <v>89.99</v>
      </c>
      <c r="K35" t="s">
        <v>160</v>
      </c>
      <c r="L35" t="s">
        <v>23</v>
      </c>
      <c r="M35">
        <v>3.14</v>
      </c>
      <c r="N35" s="1">
        <v>46345</v>
      </c>
      <c r="O35">
        <v>1</v>
      </c>
      <c r="P35" t="s">
        <v>115</v>
      </c>
      <c r="Q35" s="1">
        <v>43788</v>
      </c>
      <c r="R35">
        <f t="shared" si="0"/>
        <v>-10.010000000000005</v>
      </c>
    </row>
    <row r="36" spans="1:18" x14ac:dyDescent="0.3">
      <c r="A36" t="s">
        <v>48</v>
      </c>
      <c r="B36" t="s">
        <v>172</v>
      </c>
      <c r="C36" t="s">
        <v>49</v>
      </c>
      <c r="D36" t="s">
        <v>21</v>
      </c>
      <c r="E36" s="2">
        <v>181209.43</v>
      </c>
      <c r="F36">
        <v>0.67</v>
      </c>
      <c r="G36" s="2">
        <v>181209.43</v>
      </c>
      <c r="H36" s="2">
        <v>200000</v>
      </c>
      <c r="I36" s="2">
        <v>200000</v>
      </c>
      <c r="J36">
        <v>90.58</v>
      </c>
      <c r="K36" t="s">
        <v>22</v>
      </c>
      <c r="L36" t="s">
        <v>23</v>
      </c>
      <c r="M36">
        <v>2.85</v>
      </c>
      <c r="N36" s="1">
        <v>46219</v>
      </c>
      <c r="O36">
        <v>0.25</v>
      </c>
      <c r="P36" t="s">
        <v>115</v>
      </c>
      <c r="Q36" s="1">
        <v>43846</v>
      </c>
      <c r="R36">
        <f t="shared" si="0"/>
        <v>-9.4200000000000017</v>
      </c>
    </row>
    <row r="37" spans="1:18" x14ac:dyDescent="0.3">
      <c r="A37" t="s">
        <v>173</v>
      </c>
      <c r="B37" t="s">
        <v>174</v>
      </c>
      <c r="C37" t="s">
        <v>56</v>
      </c>
      <c r="D37" t="s">
        <v>21</v>
      </c>
      <c r="E37" s="2">
        <v>179678.88</v>
      </c>
      <c r="F37">
        <v>0.66</v>
      </c>
      <c r="G37" s="2">
        <v>179678.88</v>
      </c>
      <c r="H37" s="2">
        <v>200000</v>
      </c>
      <c r="I37" s="2">
        <v>200000</v>
      </c>
      <c r="J37">
        <v>89.84</v>
      </c>
      <c r="K37" t="s">
        <v>65</v>
      </c>
      <c r="L37" t="s">
        <v>23</v>
      </c>
      <c r="M37">
        <v>2.72</v>
      </c>
      <c r="N37" s="1">
        <v>46170</v>
      </c>
      <c r="O37">
        <v>0</v>
      </c>
      <c r="P37" t="s">
        <v>115</v>
      </c>
      <c r="Q37" s="1">
        <v>44467</v>
      </c>
      <c r="R37">
        <f t="shared" si="0"/>
        <v>-10.159999999999997</v>
      </c>
    </row>
    <row r="38" spans="1:18" x14ac:dyDescent="0.3">
      <c r="A38" t="s">
        <v>163</v>
      </c>
      <c r="B38" t="s">
        <v>175</v>
      </c>
      <c r="C38" t="s">
        <v>26</v>
      </c>
      <c r="D38" t="s">
        <v>21</v>
      </c>
      <c r="E38" s="2">
        <v>179019.62</v>
      </c>
      <c r="F38">
        <v>0.66</v>
      </c>
      <c r="G38" s="2">
        <v>179019.62</v>
      </c>
      <c r="H38" s="2">
        <v>200000</v>
      </c>
      <c r="I38" s="2">
        <v>200000</v>
      </c>
      <c r="J38">
        <v>89.51</v>
      </c>
      <c r="K38" t="s">
        <v>38</v>
      </c>
      <c r="L38" t="s">
        <v>23</v>
      </c>
      <c r="M38">
        <v>2.57</v>
      </c>
      <c r="N38" s="1">
        <v>46112</v>
      </c>
      <c r="O38">
        <v>0.01</v>
      </c>
      <c r="P38" t="s">
        <v>115</v>
      </c>
      <c r="Q38" s="1">
        <v>44286</v>
      </c>
      <c r="R38">
        <f t="shared" si="0"/>
        <v>-10.489999999999995</v>
      </c>
    </row>
    <row r="39" spans="1:18" x14ac:dyDescent="0.3">
      <c r="A39" t="s">
        <v>28</v>
      </c>
      <c r="B39" t="s">
        <v>29</v>
      </c>
      <c r="C39" t="s">
        <v>20</v>
      </c>
      <c r="D39" t="s">
        <v>21</v>
      </c>
      <c r="E39" s="2">
        <v>178119.22</v>
      </c>
      <c r="F39">
        <v>0.66</v>
      </c>
      <c r="G39" s="2">
        <v>178119.22</v>
      </c>
      <c r="H39" s="2">
        <v>200000</v>
      </c>
      <c r="I39" s="2">
        <v>200000</v>
      </c>
      <c r="J39">
        <v>89.06</v>
      </c>
      <c r="K39" t="s">
        <v>22</v>
      </c>
      <c r="L39" t="s">
        <v>23</v>
      </c>
      <c r="M39">
        <v>3.02</v>
      </c>
      <c r="N39" s="1">
        <v>46279</v>
      </c>
      <c r="O39">
        <v>0</v>
      </c>
      <c r="P39" t="s">
        <v>115</v>
      </c>
      <c r="Q39" s="1">
        <v>44453</v>
      </c>
      <c r="R39">
        <f t="shared" si="0"/>
        <v>-10.939999999999998</v>
      </c>
    </row>
    <row r="40" spans="1:18" x14ac:dyDescent="0.3">
      <c r="A40" t="s">
        <v>61</v>
      </c>
      <c r="B40" t="s">
        <v>176</v>
      </c>
      <c r="C40" t="s">
        <v>26</v>
      </c>
      <c r="D40" t="s">
        <v>21</v>
      </c>
      <c r="E40" s="2">
        <v>164442.71</v>
      </c>
      <c r="F40">
        <v>0.61</v>
      </c>
      <c r="G40" s="2">
        <v>164442.71</v>
      </c>
      <c r="H40" s="2">
        <v>175000</v>
      </c>
      <c r="I40" s="2">
        <v>175000</v>
      </c>
      <c r="J40">
        <v>93.64</v>
      </c>
      <c r="K40" t="s">
        <v>75</v>
      </c>
      <c r="L40" t="s">
        <v>23</v>
      </c>
      <c r="M40">
        <v>2.66</v>
      </c>
      <c r="N40" s="1">
        <v>46160</v>
      </c>
      <c r="O40">
        <v>1.25</v>
      </c>
      <c r="P40" t="s">
        <v>115</v>
      </c>
      <c r="Q40" s="1">
        <v>42508</v>
      </c>
      <c r="R40">
        <f t="shared" si="0"/>
        <v>-6.3599999999999994</v>
      </c>
    </row>
    <row r="41" spans="1:18" x14ac:dyDescent="0.3">
      <c r="A41" t="s">
        <v>111</v>
      </c>
      <c r="B41" t="s">
        <v>177</v>
      </c>
      <c r="C41" t="s">
        <v>26</v>
      </c>
      <c r="D41" t="s">
        <v>21</v>
      </c>
      <c r="E41" s="2">
        <v>146664.97</v>
      </c>
      <c r="F41">
        <v>0.54</v>
      </c>
      <c r="G41" s="2">
        <v>146664.97</v>
      </c>
      <c r="H41" s="2">
        <v>150000</v>
      </c>
      <c r="I41" s="2">
        <v>150000</v>
      </c>
      <c r="J41">
        <v>96.98</v>
      </c>
      <c r="K41" t="s">
        <v>22</v>
      </c>
      <c r="L41" t="s">
        <v>23</v>
      </c>
      <c r="M41">
        <v>2.52</v>
      </c>
      <c r="N41" s="1">
        <v>46156</v>
      </c>
      <c r="O41">
        <v>2.88</v>
      </c>
      <c r="P41" t="s">
        <v>115</v>
      </c>
      <c r="Q41" s="1">
        <v>41773</v>
      </c>
      <c r="R41">
        <f t="shared" si="0"/>
        <v>-3.019999999999996</v>
      </c>
    </row>
    <row r="42" spans="1:18" x14ac:dyDescent="0.3">
      <c r="A42" t="s">
        <v>66</v>
      </c>
      <c r="B42" t="s">
        <v>178</v>
      </c>
      <c r="C42" t="s">
        <v>51</v>
      </c>
      <c r="D42" t="s">
        <v>21</v>
      </c>
      <c r="E42" s="2">
        <v>145982.04999999999</v>
      </c>
      <c r="F42">
        <v>0.54</v>
      </c>
      <c r="G42" s="2">
        <v>145982.04999999999</v>
      </c>
      <c r="H42" s="2">
        <v>150000</v>
      </c>
      <c r="I42" s="2">
        <v>150000</v>
      </c>
      <c r="J42">
        <v>95.31</v>
      </c>
      <c r="K42" t="s">
        <v>38</v>
      </c>
      <c r="L42" t="s">
        <v>23</v>
      </c>
      <c r="M42">
        <v>2.92</v>
      </c>
      <c r="N42" s="1">
        <v>46290</v>
      </c>
      <c r="O42">
        <v>2.21</v>
      </c>
      <c r="P42" t="s">
        <v>115</v>
      </c>
      <c r="Q42" s="1">
        <v>41907</v>
      </c>
      <c r="R42">
        <f t="shared" si="0"/>
        <v>-4.6899999999999977</v>
      </c>
    </row>
    <row r="43" spans="1:18" x14ac:dyDescent="0.3">
      <c r="A43" t="s">
        <v>39</v>
      </c>
      <c r="B43" t="s">
        <v>179</v>
      </c>
      <c r="C43" t="s">
        <v>24</v>
      </c>
      <c r="D43" t="s">
        <v>21</v>
      </c>
      <c r="E43" s="2">
        <v>144723.17000000001</v>
      </c>
      <c r="F43">
        <v>0.53</v>
      </c>
      <c r="G43" s="2">
        <v>144723.17000000001</v>
      </c>
      <c r="H43" s="2">
        <v>150000</v>
      </c>
      <c r="I43" s="2">
        <v>150000</v>
      </c>
      <c r="J43">
        <v>94.79</v>
      </c>
      <c r="K43" t="s">
        <v>33</v>
      </c>
      <c r="L43" t="s">
        <v>23</v>
      </c>
      <c r="M43">
        <v>3.02</v>
      </c>
      <c r="N43" s="1">
        <v>46347</v>
      </c>
      <c r="O43">
        <v>2.25</v>
      </c>
      <c r="P43" t="s">
        <v>115</v>
      </c>
      <c r="Q43" s="1">
        <v>43425</v>
      </c>
      <c r="R43">
        <f t="shared" si="0"/>
        <v>-5.2099999999999937</v>
      </c>
    </row>
    <row r="44" spans="1:18" x14ac:dyDescent="0.3">
      <c r="A44" t="s">
        <v>180</v>
      </c>
      <c r="B44" t="s">
        <v>181</v>
      </c>
      <c r="C44" t="s">
        <v>56</v>
      </c>
      <c r="D44" t="s">
        <v>21</v>
      </c>
      <c r="E44" s="2">
        <v>144349.45000000001</v>
      </c>
      <c r="F44">
        <v>0.53</v>
      </c>
      <c r="G44" s="2">
        <v>144349.45000000001</v>
      </c>
      <c r="H44" s="2">
        <v>160000</v>
      </c>
      <c r="I44" s="2">
        <v>160000</v>
      </c>
      <c r="J44">
        <v>90.01</v>
      </c>
      <c r="K44" t="s">
        <v>124</v>
      </c>
      <c r="L44" t="s">
        <v>23</v>
      </c>
      <c r="M44">
        <v>3.11</v>
      </c>
      <c r="N44" s="1">
        <v>46319</v>
      </c>
      <c r="O44">
        <v>0.25</v>
      </c>
      <c r="P44" t="s">
        <v>115</v>
      </c>
      <c r="Q44" s="1">
        <v>43762</v>
      </c>
      <c r="R44">
        <f t="shared" si="0"/>
        <v>-9.9899999999999949</v>
      </c>
    </row>
    <row r="45" spans="1:18" x14ac:dyDescent="0.3">
      <c r="A45" t="s">
        <v>182</v>
      </c>
      <c r="B45" t="s">
        <v>183</v>
      </c>
      <c r="C45" t="s">
        <v>34</v>
      </c>
      <c r="D45" t="s">
        <v>21</v>
      </c>
      <c r="E45" s="2">
        <v>142572.60999999999</v>
      </c>
      <c r="F45">
        <v>0.53</v>
      </c>
      <c r="G45" s="2">
        <v>142572.60999999999</v>
      </c>
      <c r="H45" s="2">
        <v>150000</v>
      </c>
      <c r="I45" s="2">
        <v>150000</v>
      </c>
      <c r="J45">
        <v>94.44</v>
      </c>
      <c r="K45" t="s">
        <v>79</v>
      </c>
      <c r="L45" t="s">
        <v>23</v>
      </c>
      <c r="M45">
        <v>2.5</v>
      </c>
      <c r="N45" s="1">
        <v>46119</v>
      </c>
      <c r="O45">
        <v>1.63</v>
      </c>
      <c r="P45" t="s">
        <v>115</v>
      </c>
      <c r="Q45" s="1">
        <v>42829</v>
      </c>
      <c r="R45">
        <f t="shared" si="0"/>
        <v>-5.5600000000000023</v>
      </c>
    </row>
    <row r="46" spans="1:18" x14ac:dyDescent="0.3">
      <c r="A46" t="s">
        <v>98</v>
      </c>
      <c r="B46" t="s">
        <v>99</v>
      </c>
      <c r="C46" t="s">
        <v>24</v>
      </c>
      <c r="D46" t="s">
        <v>21</v>
      </c>
      <c r="E46" s="2">
        <v>142259.06</v>
      </c>
      <c r="F46">
        <v>0.52</v>
      </c>
      <c r="G46" s="2">
        <v>142259.06</v>
      </c>
      <c r="H46" s="2">
        <v>150000</v>
      </c>
      <c r="I46" s="2">
        <v>150000</v>
      </c>
      <c r="J46">
        <v>93.52</v>
      </c>
      <c r="K46" t="s">
        <v>22</v>
      </c>
      <c r="L46" t="s">
        <v>23</v>
      </c>
      <c r="M46">
        <v>3.01</v>
      </c>
      <c r="N46" s="1">
        <v>46325</v>
      </c>
      <c r="O46">
        <v>1.63</v>
      </c>
      <c r="P46" t="s">
        <v>115</v>
      </c>
      <c r="Q46" s="1">
        <v>43143</v>
      </c>
      <c r="R46">
        <f t="shared" si="0"/>
        <v>-6.480000000000004</v>
      </c>
    </row>
    <row r="47" spans="1:18" x14ac:dyDescent="0.3">
      <c r="A47" t="s">
        <v>184</v>
      </c>
      <c r="B47" t="s">
        <v>185</v>
      </c>
      <c r="C47" t="s">
        <v>54</v>
      </c>
      <c r="D47" t="s">
        <v>21</v>
      </c>
      <c r="E47" s="2">
        <v>138800.1</v>
      </c>
      <c r="F47">
        <v>0.51</v>
      </c>
      <c r="G47" s="2">
        <v>138800.1</v>
      </c>
      <c r="H47" s="2">
        <v>150000</v>
      </c>
      <c r="I47" s="2">
        <v>150000</v>
      </c>
      <c r="J47">
        <v>92.44</v>
      </c>
      <c r="K47" t="s">
        <v>124</v>
      </c>
      <c r="L47" t="s">
        <v>23</v>
      </c>
      <c r="M47">
        <v>2.68</v>
      </c>
      <c r="N47" s="1">
        <v>46162</v>
      </c>
      <c r="O47">
        <v>0.38</v>
      </c>
      <c r="P47" t="s">
        <v>115</v>
      </c>
      <c r="Q47" s="1">
        <v>43971</v>
      </c>
      <c r="R47">
        <f t="shared" si="0"/>
        <v>-7.5600000000000023</v>
      </c>
    </row>
    <row r="48" spans="1:18" x14ac:dyDescent="0.3">
      <c r="A48" t="s">
        <v>186</v>
      </c>
      <c r="B48" t="s">
        <v>187</v>
      </c>
      <c r="C48" t="s">
        <v>24</v>
      </c>
      <c r="D48" t="s">
        <v>21</v>
      </c>
      <c r="E48" s="2">
        <v>138205.56</v>
      </c>
      <c r="F48">
        <v>0.51</v>
      </c>
      <c r="G48" s="2">
        <v>138205.56</v>
      </c>
      <c r="H48" s="2">
        <v>150000</v>
      </c>
      <c r="I48" s="2">
        <v>150000</v>
      </c>
      <c r="J48">
        <v>91.9</v>
      </c>
      <c r="K48" t="s">
        <v>124</v>
      </c>
      <c r="L48" t="s">
        <v>23</v>
      </c>
      <c r="M48">
        <v>2.68</v>
      </c>
      <c r="N48" s="1">
        <v>46171</v>
      </c>
      <c r="O48">
        <v>1</v>
      </c>
      <c r="P48" t="s">
        <v>115</v>
      </c>
      <c r="Q48" s="1">
        <v>43980</v>
      </c>
      <c r="R48">
        <f t="shared" si="0"/>
        <v>-8.0999999999999943</v>
      </c>
    </row>
    <row r="49" spans="1:18" x14ac:dyDescent="0.3">
      <c r="A49" t="s">
        <v>188</v>
      </c>
      <c r="B49" t="s">
        <v>189</v>
      </c>
      <c r="C49" t="s">
        <v>56</v>
      </c>
      <c r="D49" t="s">
        <v>21</v>
      </c>
      <c r="E49" s="2">
        <v>137768.66</v>
      </c>
      <c r="F49">
        <v>0.51</v>
      </c>
      <c r="G49" s="2">
        <v>137768.66</v>
      </c>
      <c r="H49" s="2">
        <v>150000</v>
      </c>
      <c r="I49" s="2">
        <v>150000</v>
      </c>
      <c r="J49">
        <v>91.12</v>
      </c>
      <c r="K49" t="s">
        <v>160</v>
      </c>
      <c r="L49" t="s">
        <v>23</v>
      </c>
      <c r="M49">
        <v>3.08</v>
      </c>
      <c r="N49" s="1">
        <v>46320</v>
      </c>
      <c r="O49">
        <v>0.88</v>
      </c>
      <c r="P49" t="s">
        <v>115</v>
      </c>
      <c r="Q49" s="1">
        <v>42668</v>
      </c>
      <c r="R49">
        <f t="shared" si="0"/>
        <v>-8.8799999999999955</v>
      </c>
    </row>
    <row r="50" spans="1:18" x14ac:dyDescent="0.3">
      <c r="A50" t="s">
        <v>190</v>
      </c>
      <c r="B50" t="s">
        <v>191</v>
      </c>
      <c r="C50" t="s">
        <v>26</v>
      </c>
      <c r="D50" t="s">
        <v>21</v>
      </c>
      <c r="E50" s="2">
        <v>134614.51</v>
      </c>
      <c r="F50">
        <v>0.5</v>
      </c>
      <c r="G50" s="2">
        <v>134614.51</v>
      </c>
      <c r="H50" s="2">
        <v>150000</v>
      </c>
      <c r="I50" s="2">
        <v>150000</v>
      </c>
      <c r="J50">
        <v>89.38</v>
      </c>
      <c r="K50" t="s">
        <v>124</v>
      </c>
      <c r="L50" t="s">
        <v>23</v>
      </c>
      <c r="M50">
        <v>3.21</v>
      </c>
      <c r="N50" s="1">
        <v>46360</v>
      </c>
      <c r="O50">
        <v>0.5</v>
      </c>
      <c r="P50" t="s">
        <v>115</v>
      </c>
      <c r="Q50" s="1">
        <v>43803</v>
      </c>
      <c r="R50">
        <f t="shared" si="0"/>
        <v>-10.620000000000005</v>
      </c>
    </row>
    <row r="51" spans="1:18" x14ac:dyDescent="0.3">
      <c r="A51" t="s">
        <v>192</v>
      </c>
      <c r="B51" t="s">
        <v>193</v>
      </c>
      <c r="C51" t="s">
        <v>26</v>
      </c>
      <c r="D51" t="s">
        <v>21</v>
      </c>
      <c r="E51" s="2">
        <v>133112.03</v>
      </c>
      <c r="F51">
        <v>0.49</v>
      </c>
      <c r="G51" s="2">
        <v>133112.03</v>
      </c>
      <c r="H51" s="2">
        <v>150000</v>
      </c>
      <c r="I51" s="2">
        <v>150000</v>
      </c>
      <c r="J51">
        <v>88.45</v>
      </c>
      <c r="K51" t="s">
        <v>38</v>
      </c>
      <c r="L51" t="s">
        <v>23</v>
      </c>
      <c r="M51">
        <v>3.24</v>
      </c>
      <c r="N51" s="1">
        <v>46370</v>
      </c>
      <c r="O51">
        <v>0.43</v>
      </c>
      <c r="P51" t="s">
        <v>115</v>
      </c>
      <c r="Q51" s="1">
        <v>44544</v>
      </c>
      <c r="R51">
        <f t="shared" si="0"/>
        <v>-11.549999999999997</v>
      </c>
    </row>
    <row r="52" spans="1:18" x14ac:dyDescent="0.3">
      <c r="A52" t="s">
        <v>85</v>
      </c>
      <c r="B52" t="s">
        <v>194</v>
      </c>
      <c r="C52" t="s">
        <v>24</v>
      </c>
      <c r="D52" t="s">
        <v>21</v>
      </c>
      <c r="E52" s="2">
        <v>130517.3</v>
      </c>
      <c r="F52">
        <v>0.48</v>
      </c>
      <c r="G52" s="2">
        <v>130517.3</v>
      </c>
      <c r="H52" s="2">
        <v>140000</v>
      </c>
      <c r="I52" s="2">
        <v>140000</v>
      </c>
      <c r="J52">
        <v>92.97</v>
      </c>
      <c r="K52" t="s">
        <v>79</v>
      </c>
      <c r="L52" t="s">
        <v>23</v>
      </c>
      <c r="M52">
        <v>2.69</v>
      </c>
      <c r="N52" s="1">
        <v>46177</v>
      </c>
      <c r="O52">
        <v>1.21</v>
      </c>
      <c r="P52" t="s">
        <v>115</v>
      </c>
      <c r="Q52" s="1">
        <v>43620</v>
      </c>
      <c r="R52">
        <f t="shared" si="0"/>
        <v>-7.0300000000000011</v>
      </c>
    </row>
    <row r="53" spans="1:18" x14ac:dyDescent="0.3">
      <c r="A53" t="s">
        <v>195</v>
      </c>
      <c r="B53" t="s">
        <v>196</v>
      </c>
      <c r="C53" t="s">
        <v>36</v>
      </c>
      <c r="D53" t="s">
        <v>21</v>
      </c>
      <c r="E53" s="2">
        <v>125013.19</v>
      </c>
      <c r="F53">
        <v>0.46</v>
      </c>
      <c r="G53" s="2">
        <v>125013.19</v>
      </c>
      <c r="H53" s="2">
        <v>125000</v>
      </c>
      <c r="I53" s="2">
        <v>125000</v>
      </c>
      <c r="J53">
        <v>99.17</v>
      </c>
      <c r="K53" t="s">
        <v>197</v>
      </c>
      <c r="L53" t="s">
        <v>23</v>
      </c>
      <c r="M53">
        <v>3.03</v>
      </c>
      <c r="N53" s="1">
        <v>46352</v>
      </c>
      <c r="O53">
        <v>3.5</v>
      </c>
      <c r="P53" t="s">
        <v>115</v>
      </c>
      <c r="Q53" s="1">
        <v>45072</v>
      </c>
      <c r="R53">
        <f t="shared" si="0"/>
        <v>-0.82999999999999829</v>
      </c>
    </row>
    <row r="54" spans="1:18" x14ac:dyDescent="0.3">
      <c r="A54" t="s">
        <v>198</v>
      </c>
      <c r="B54" t="s">
        <v>199</v>
      </c>
      <c r="C54" t="s">
        <v>57</v>
      </c>
      <c r="D54" t="s">
        <v>21</v>
      </c>
      <c r="E54" s="2">
        <v>122702.26</v>
      </c>
      <c r="F54">
        <v>0.45</v>
      </c>
      <c r="G54" s="2">
        <v>122702.26</v>
      </c>
      <c r="H54" s="2">
        <v>130000</v>
      </c>
      <c r="I54" s="2">
        <v>130000</v>
      </c>
      <c r="J54">
        <v>92.88</v>
      </c>
      <c r="K54" t="s">
        <v>27</v>
      </c>
      <c r="L54" t="s">
        <v>23</v>
      </c>
      <c r="M54">
        <v>3.01</v>
      </c>
      <c r="N54" s="1">
        <v>46328</v>
      </c>
      <c r="O54">
        <v>1.88</v>
      </c>
      <c r="P54" t="s">
        <v>115</v>
      </c>
      <c r="Q54" s="1">
        <v>42676</v>
      </c>
      <c r="R54">
        <f t="shared" si="0"/>
        <v>-7.1200000000000045</v>
      </c>
    </row>
    <row r="55" spans="1:18" x14ac:dyDescent="0.3">
      <c r="A55" t="s">
        <v>138</v>
      </c>
      <c r="B55" t="s">
        <v>139</v>
      </c>
      <c r="C55" t="s">
        <v>49</v>
      </c>
      <c r="D55" t="s">
        <v>21</v>
      </c>
      <c r="E55" s="2">
        <v>119256.63</v>
      </c>
      <c r="F55">
        <v>0.44</v>
      </c>
      <c r="G55" s="2">
        <v>119256.63</v>
      </c>
      <c r="H55" s="2">
        <v>120000</v>
      </c>
      <c r="I55" s="2">
        <v>120000</v>
      </c>
      <c r="J55">
        <v>98.56</v>
      </c>
      <c r="K55" t="s">
        <v>65</v>
      </c>
      <c r="L55" t="s">
        <v>23</v>
      </c>
      <c r="M55">
        <v>3.07</v>
      </c>
      <c r="N55" s="1">
        <v>46348</v>
      </c>
      <c r="O55">
        <v>3.25</v>
      </c>
      <c r="P55" t="s">
        <v>115</v>
      </c>
      <c r="Q55" s="1">
        <v>45068</v>
      </c>
      <c r="R55">
        <f t="shared" si="0"/>
        <v>-1.4399999999999977</v>
      </c>
    </row>
    <row r="56" spans="1:18" x14ac:dyDescent="0.3">
      <c r="A56" t="s">
        <v>200</v>
      </c>
      <c r="B56" t="s">
        <v>201</v>
      </c>
      <c r="C56" t="s">
        <v>24</v>
      </c>
      <c r="D56" t="s">
        <v>21</v>
      </c>
      <c r="E56" s="2">
        <v>118993.89</v>
      </c>
      <c r="F56">
        <v>0.44</v>
      </c>
      <c r="G56" s="2">
        <v>118993.89</v>
      </c>
      <c r="H56" s="2">
        <v>125000</v>
      </c>
      <c r="I56" s="2">
        <v>125000</v>
      </c>
      <c r="J56">
        <v>93.84</v>
      </c>
      <c r="K56" t="s">
        <v>30</v>
      </c>
      <c r="L56" t="s">
        <v>23</v>
      </c>
      <c r="M56">
        <v>2.93</v>
      </c>
      <c r="N56" s="1">
        <v>46292</v>
      </c>
      <c r="O56">
        <v>1.5</v>
      </c>
      <c r="P56" t="s">
        <v>115</v>
      </c>
      <c r="Q56" s="1">
        <v>43370</v>
      </c>
      <c r="R56">
        <f t="shared" si="0"/>
        <v>-6.1599999999999966</v>
      </c>
    </row>
    <row r="57" spans="1:18" x14ac:dyDescent="0.3">
      <c r="A57" t="s">
        <v>202</v>
      </c>
      <c r="B57" t="s">
        <v>203</v>
      </c>
      <c r="C57" t="s">
        <v>26</v>
      </c>
      <c r="D57" t="s">
        <v>21</v>
      </c>
      <c r="E57" s="2">
        <v>116360.25</v>
      </c>
      <c r="F57">
        <v>0.43</v>
      </c>
      <c r="G57" s="2">
        <v>116360.25</v>
      </c>
      <c r="H57" s="2">
        <v>120000</v>
      </c>
      <c r="I57" s="2">
        <v>120000</v>
      </c>
      <c r="J57">
        <v>96.14</v>
      </c>
      <c r="K57" t="s">
        <v>22</v>
      </c>
      <c r="L57" t="s">
        <v>23</v>
      </c>
      <c r="M57">
        <v>2.58</v>
      </c>
      <c r="N57" s="1">
        <v>46146</v>
      </c>
      <c r="O57">
        <v>2.75</v>
      </c>
      <c r="P57" t="s">
        <v>115</v>
      </c>
      <c r="Q57" s="1">
        <v>42494</v>
      </c>
      <c r="R57">
        <f t="shared" si="0"/>
        <v>-3.8599999999999994</v>
      </c>
    </row>
    <row r="58" spans="1:18" x14ac:dyDescent="0.3">
      <c r="A58" t="s">
        <v>204</v>
      </c>
      <c r="B58" t="s">
        <v>205</v>
      </c>
      <c r="C58" t="s">
        <v>54</v>
      </c>
      <c r="D58" t="s">
        <v>21</v>
      </c>
      <c r="E58" s="2">
        <v>110103.7</v>
      </c>
      <c r="F58">
        <v>0.41</v>
      </c>
      <c r="G58" s="2">
        <v>110103.7</v>
      </c>
      <c r="H58" s="2">
        <v>120000</v>
      </c>
      <c r="I58" s="2">
        <v>120000</v>
      </c>
      <c r="J58">
        <v>91.54</v>
      </c>
      <c r="K58" t="s">
        <v>30</v>
      </c>
      <c r="L58" t="s">
        <v>23</v>
      </c>
      <c r="M58">
        <v>2.69</v>
      </c>
      <c r="N58" s="1">
        <v>46167</v>
      </c>
      <c r="O58">
        <v>0.88</v>
      </c>
      <c r="P58" t="s">
        <v>115</v>
      </c>
      <c r="Q58" s="1">
        <v>44341</v>
      </c>
      <c r="R58">
        <f t="shared" si="0"/>
        <v>-8.4599999999999937</v>
      </c>
    </row>
    <row r="59" spans="1:18" x14ac:dyDescent="0.3">
      <c r="A59" t="s">
        <v>206</v>
      </c>
      <c r="B59" t="s">
        <v>207</v>
      </c>
      <c r="C59" t="s">
        <v>26</v>
      </c>
      <c r="D59" t="s">
        <v>21</v>
      </c>
      <c r="E59" s="2">
        <v>106687.85</v>
      </c>
      <c r="F59">
        <v>0.39</v>
      </c>
      <c r="G59" s="2">
        <v>106687.85</v>
      </c>
      <c r="H59" s="2">
        <v>120000</v>
      </c>
      <c r="I59" s="2">
        <v>120000</v>
      </c>
      <c r="J59">
        <v>88.67</v>
      </c>
      <c r="K59" t="s">
        <v>65</v>
      </c>
      <c r="L59" t="s">
        <v>23</v>
      </c>
      <c r="M59">
        <v>2.99</v>
      </c>
      <c r="N59" s="1">
        <v>46272</v>
      </c>
      <c r="O59">
        <v>0.25</v>
      </c>
      <c r="P59" t="s">
        <v>115</v>
      </c>
      <c r="Q59" s="1">
        <v>44446</v>
      </c>
      <c r="R59">
        <f t="shared" si="0"/>
        <v>-11.329999999999998</v>
      </c>
    </row>
    <row r="60" spans="1:18" x14ac:dyDescent="0.3">
      <c r="A60" t="s">
        <v>208</v>
      </c>
      <c r="B60" t="s">
        <v>209</v>
      </c>
      <c r="C60" t="s">
        <v>34</v>
      </c>
      <c r="D60" t="s">
        <v>21</v>
      </c>
      <c r="E60" s="2">
        <v>105508.24</v>
      </c>
      <c r="F60">
        <v>0.39</v>
      </c>
      <c r="G60" s="2">
        <v>105508.24</v>
      </c>
      <c r="H60" s="2">
        <v>100000</v>
      </c>
      <c r="I60" s="2">
        <v>100000</v>
      </c>
      <c r="J60">
        <v>101.1</v>
      </c>
      <c r="K60" t="s">
        <v>105</v>
      </c>
      <c r="L60" t="s">
        <v>23</v>
      </c>
      <c r="M60">
        <v>2.75</v>
      </c>
      <c r="N60" s="1">
        <v>46291</v>
      </c>
      <c r="O60">
        <v>4.88</v>
      </c>
      <c r="P60" t="s">
        <v>115</v>
      </c>
      <c r="Q60" s="1">
        <v>44830</v>
      </c>
      <c r="R60">
        <f t="shared" si="0"/>
        <v>1.0999999999999943</v>
      </c>
    </row>
    <row r="61" spans="1:18" x14ac:dyDescent="0.3">
      <c r="A61" t="s">
        <v>210</v>
      </c>
      <c r="B61" t="s">
        <v>211</v>
      </c>
      <c r="C61" t="s">
        <v>49</v>
      </c>
      <c r="D61" t="s">
        <v>21</v>
      </c>
      <c r="E61" s="2">
        <v>103733.22</v>
      </c>
      <c r="F61">
        <v>0.38</v>
      </c>
      <c r="G61" s="2">
        <v>103733.22</v>
      </c>
      <c r="H61" s="2">
        <v>100000</v>
      </c>
      <c r="I61" s="2">
        <v>100000</v>
      </c>
      <c r="J61">
        <v>101.79</v>
      </c>
      <c r="K61" t="s">
        <v>22</v>
      </c>
      <c r="L61" t="s">
        <v>23</v>
      </c>
      <c r="M61">
        <v>2.39</v>
      </c>
      <c r="N61" s="1">
        <v>46117</v>
      </c>
      <c r="O61">
        <v>5.13</v>
      </c>
      <c r="P61" t="s">
        <v>115</v>
      </c>
      <c r="Q61" s="1">
        <v>45021</v>
      </c>
      <c r="R61">
        <f t="shared" si="0"/>
        <v>1.7900000000000063</v>
      </c>
    </row>
    <row r="62" spans="1:18" x14ac:dyDescent="0.3">
      <c r="A62" t="s">
        <v>212</v>
      </c>
      <c r="B62" t="s">
        <v>213</v>
      </c>
      <c r="C62" t="s">
        <v>49</v>
      </c>
      <c r="D62" t="s">
        <v>21</v>
      </c>
      <c r="E62" s="2">
        <v>103698.77</v>
      </c>
      <c r="F62">
        <v>0.38</v>
      </c>
      <c r="G62" s="2">
        <v>103698.77</v>
      </c>
      <c r="H62" s="2">
        <v>100000</v>
      </c>
      <c r="I62" s="2">
        <v>100000</v>
      </c>
      <c r="J62">
        <v>100.63</v>
      </c>
      <c r="K62" t="s">
        <v>22</v>
      </c>
      <c r="L62" t="s">
        <v>23</v>
      </c>
      <c r="M62">
        <v>2.92</v>
      </c>
      <c r="N62" s="1">
        <v>46341</v>
      </c>
      <c r="O62">
        <v>4</v>
      </c>
      <c r="P62" t="s">
        <v>115</v>
      </c>
      <c r="Q62" s="1">
        <v>44880</v>
      </c>
      <c r="R62">
        <f t="shared" si="0"/>
        <v>0.62999999999999545</v>
      </c>
    </row>
    <row r="63" spans="1:18" x14ac:dyDescent="0.3">
      <c r="A63" t="s">
        <v>214</v>
      </c>
      <c r="B63" t="s">
        <v>215</v>
      </c>
      <c r="C63" t="s">
        <v>49</v>
      </c>
      <c r="D63" t="s">
        <v>21</v>
      </c>
      <c r="E63" s="2">
        <v>103440.32000000001</v>
      </c>
      <c r="F63">
        <v>0.38</v>
      </c>
      <c r="G63" s="2">
        <v>103440.32000000001</v>
      </c>
      <c r="H63" s="2">
        <v>100000</v>
      </c>
      <c r="I63" s="2">
        <v>100000</v>
      </c>
      <c r="J63">
        <v>99.81</v>
      </c>
      <c r="K63" t="s">
        <v>216</v>
      </c>
      <c r="L63" t="s">
        <v>23</v>
      </c>
      <c r="M63">
        <v>2.81</v>
      </c>
      <c r="N63" s="1">
        <v>46300</v>
      </c>
      <c r="O63">
        <v>4.13</v>
      </c>
      <c r="P63" t="s">
        <v>115</v>
      </c>
      <c r="Q63" s="1">
        <v>44839</v>
      </c>
      <c r="R63">
        <f t="shared" si="0"/>
        <v>-0.18999999999999773</v>
      </c>
    </row>
    <row r="64" spans="1:18" x14ac:dyDescent="0.3">
      <c r="A64" t="s">
        <v>217</v>
      </c>
      <c r="B64" t="s">
        <v>218</v>
      </c>
      <c r="C64" t="s">
        <v>26</v>
      </c>
      <c r="D64" t="s">
        <v>21</v>
      </c>
      <c r="E64" s="2">
        <v>102292.63</v>
      </c>
      <c r="F64">
        <v>0.38</v>
      </c>
      <c r="G64" s="2">
        <v>102292.63</v>
      </c>
      <c r="H64" s="2">
        <v>100000</v>
      </c>
      <c r="I64" s="2">
        <v>100000</v>
      </c>
      <c r="J64">
        <v>99.16</v>
      </c>
      <c r="K64" t="s">
        <v>216</v>
      </c>
      <c r="L64" t="s">
        <v>23</v>
      </c>
      <c r="M64">
        <v>2.95</v>
      </c>
      <c r="N64" s="1">
        <v>46335</v>
      </c>
      <c r="O64">
        <v>4</v>
      </c>
      <c r="P64" t="s">
        <v>115</v>
      </c>
      <c r="Q64" s="1">
        <v>44874</v>
      </c>
      <c r="R64">
        <f t="shared" si="0"/>
        <v>-0.84000000000000341</v>
      </c>
    </row>
    <row r="65" spans="1:18" x14ac:dyDescent="0.3">
      <c r="A65" t="s">
        <v>219</v>
      </c>
      <c r="B65" t="s">
        <v>220</v>
      </c>
      <c r="C65" t="s">
        <v>26</v>
      </c>
      <c r="D65" t="s">
        <v>21</v>
      </c>
      <c r="E65" s="2">
        <v>102268.06</v>
      </c>
      <c r="F65">
        <v>0.38</v>
      </c>
      <c r="G65" s="2">
        <v>102268.06</v>
      </c>
      <c r="H65" s="2">
        <v>100000</v>
      </c>
      <c r="I65" s="2">
        <v>100000</v>
      </c>
      <c r="J65">
        <v>98.6</v>
      </c>
      <c r="K65" t="s">
        <v>105</v>
      </c>
      <c r="L65" t="s">
        <v>23</v>
      </c>
      <c r="M65">
        <v>2.71</v>
      </c>
      <c r="N65" s="1">
        <v>46287</v>
      </c>
      <c r="O65">
        <v>4</v>
      </c>
      <c r="P65" t="s">
        <v>115</v>
      </c>
      <c r="Q65" s="1">
        <v>44826</v>
      </c>
      <c r="R65">
        <f t="shared" si="0"/>
        <v>-1.4000000000000057</v>
      </c>
    </row>
    <row r="66" spans="1:18" x14ac:dyDescent="0.3">
      <c r="A66" t="s">
        <v>55</v>
      </c>
      <c r="B66" t="s">
        <v>221</v>
      </c>
      <c r="C66" t="s">
        <v>26</v>
      </c>
      <c r="D66" t="s">
        <v>21</v>
      </c>
      <c r="E66" s="2">
        <v>102064.38</v>
      </c>
      <c r="F66">
        <v>0.38</v>
      </c>
      <c r="G66" s="2">
        <v>102064.38</v>
      </c>
      <c r="H66" s="2">
        <v>100000</v>
      </c>
      <c r="I66" s="2">
        <v>100000</v>
      </c>
      <c r="J66">
        <v>102.03</v>
      </c>
      <c r="K66" t="s">
        <v>38</v>
      </c>
      <c r="L66" t="s">
        <v>23</v>
      </c>
      <c r="M66">
        <v>2.8</v>
      </c>
      <c r="N66" s="1">
        <v>46254</v>
      </c>
      <c r="O66">
        <v>5.5</v>
      </c>
      <c r="P66" t="s">
        <v>115</v>
      </c>
      <c r="Q66" s="1">
        <v>44977</v>
      </c>
      <c r="R66">
        <f t="shared" si="0"/>
        <v>2.0300000000000011</v>
      </c>
    </row>
    <row r="67" spans="1:18" x14ac:dyDescent="0.3">
      <c r="A67" t="s">
        <v>222</v>
      </c>
      <c r="B67" t="s">
        <v>223</v>
      </c>
      <c r="C67" t="s">
        <v>26</v>
      </c>
      <c r="D67" t="s">
        <v>21</v>
      </c>
      <c r="E67" s="2">
        <v>101802.23</v>
      </c>
      <c r="F67">
        <v>0.38</v>
      </c>
      <c r="G67" s="2">
        <v>101802.23</v>
      </c>
      <c r="H67" s="2">
        <v>100000</v>
      </c>
      <c r="I67" s="2">
        <v>100000</v>
      </c>
      <c r="J67">
        <v>97.51</v>
      </c>
      <c r="K67" t="s">
        <v>124</v>
      </c>
      <c r="L67" t="s">
        <v>23</v>
      </c>
      <c r="M67">
        <v>2.73</v>
      </c>
      <c r="N67" s="1">
        <v>46262</v>
      </c>
      <c r="O67">
        <v>4.38</v>
      </c>
      <c r="P67" t="s">
        <v>115</v>
      </c>
      <c r="Q67" s="1">
        <v>44802</v>
      </c>
      <c r="R67">
        <f t="shared" ref="R67:R130" si="1">J67-100</f>
        <v>-2.4899999999999949</v>
      </c>
    </row>
    <row r="68" spans="1:18" x14ac:dyDescent="0.3">
      <c r="A68" t="s">
        <v>224</v>
      </c>
      <c r="B68" t="s">
        <v>225</v>
      </c>
      <c r="C68" t="s">
        <v>54</v>
      </c>
      <c r="D68" t="s">
        <v>21</v>
      </c>
      <c r="E68" s="2">
        <v>101679.2</v>
      </c>
      <c r="F68">
        <v>0.37</v>
      </c>
      <c r="G68" s="2">
        <v>101679.2</v>
      </c>
      <c r="H68" s="2">
        <v>100000</v>
      </c>
      <c r="I68" s="2">
        <v>100000</v>
      </c>
      <c r="J68">
        <v>99.88</v>
      </c>
      <c r="K68" t="s">
        <v>197</v>
      </c>
      <c r="L68" t="s">
        <v>23</v>
      </c>
      <c r="M68">
        <v>2.58</v>
      </c>
      <c r="N68" s="1">
        <v>46188</v>
      </c>
      <c r="O68">
        <v>4.13</v>
      </c>
      <c r="P68" t="s">
        <v>115</v>
      </c>
      <c r="Q68" s="1">
        <v>45000</v>
      </c>
      <c r="R68">
        <f t="shared" si="1"/>
        <v>-0.12000000000000455</v>
      </c>
    </row>
    <row r="69" spans="1:18" x14ac:dyDescent="0.3">
      <c r="A69" t="s">
        <v>226</v>
      </c>
      <c r="B69" t="s">
        <v>227</v>
      </c>
      <c r="C69" t="s">
        <v>49</v>
      </c>
      <c r="D69" t="s">
        <v>21</v>
      </c>
      <c r="E69" s="2">
        <v>101305.69</v>
      </c>
      <c r="F69">
        <v>0.37</v>
      </c>
      <c r="G69" s="2">
        <v>101305.69</v>
      </c>
      <c r="H69" s="2">
        <v>100000</v>
      </c>
      <c r="I69" s="2">
        <v>100000</v>
      </c>
      <c r="J69">
        <v>99.41</v>
      </c>
      <c r="K69" t="s">
        <v>22</v>
      </c>
      <c r="L69" t="s">
        <v>23</v>
      </c>
      <c r="M69">
        <v>2.35</v>
      </c>
      <c r="N69" s="1">
        <v>46088</v>
      </c>
      <c r="O69">
        <v>4.13</v>
      </c>
      <c r="P69" t="s">
        <v>115</v>
      </c>
      <c r="Q69" s="1">
        <v>44992</v>
      </c>
      <c r="R69">
        <f t="shared" si="1"/>
        <v>-0.59000000000000341</v>
      </c>
    </row>
    <row r="70" spans="1:18" x14ac:dyDescent="0.3">
      <c r="A70" t="s">
        <v>74</v>
      </c>
      <c r="B70" t="s">
        <v>228</v>
      </c>
      <c r="C70" t="s">
        <v>26</v>
      </c>
      <c r="D70" t="s">
        <v>21</v>
      </c>
      <c r="E70" s="2">
        <v>101270.56</v>
      </c>
      <c r="F70">
        <v>0.37</v>
      </c>
      <c r="G70" s="2">
        <v>101270.56</v>
      </c>
      <c r="H70" s="2">
        <v>100000</v>
      </c>
      <c r="I70" s="2">
        <v>100000</v>
      </c>
      <c r="J70">
        <v>99.07</v>
      </c>
      <c r="K70" t="s">
        <v>75</v>
      </c>
      <c r="L70" t="s">
        <v>23</v>
      </c>
      <c r="M70">
        <v>2.2599999999999998</v>
      </c>
      <c r="N70" s="1">
        <v>46038</v>
      </c>
      <c r="O70">
        <v>3.7</v>
      </c>
      <c r="P70" t="s">
        <v>115</v>
      </c>
      <c r="Q70" s="1">
        <v>44943</v>
      </c>
      <c r="R70">
        <f t="shared" si="1"/>
        <v>-0.93000000000000682</v>
      </c>
    </row>
    <row r="71" spans="1:18" x14ac:dyDescent="0.3">
      <c r="A71" t="s">
        <v>229</v>
      </c>
      <c r="B71" t="s">
        <v>230</v>
      </c>
      <c r="C71" t="s">
        <v>26</v>
      </c>
      <c r="D71" t="s">
        <v>21</v>
      </c>
      <c r="E71" s="2">
        <v>100966.07</v>
      </c>
      <c r="F71">
        <v>0.37</v>
      </c>
      <c r="G71" s="2">
        <v>100966.07</v>
      </c>
      <c r="H71" s="2">
        <v>100000</v>
      </c>
      <c r="I71" s="2">
        <v>100000</v>
      </c>
      <c r="J71">
        <v>100.07</v>
      </c>
      <c r="K71" t="s">
        <v>30</v>
      </c>
      <c r="L71" t="s">
        <v>23</v>
      </c>
      <c r="M71">
        <v>2.4900000000000002</v>
      </c>
      <c r="N71" s="1">
        <v>46181</v>
      </c>
      <c r="O71">
        <v>4.38</v>
      </c>
      <c r="P71" t="s">
        <v>115</v>
      </c>
      <c r="Q71" s="1">
        <v>45085</v>
      </c>
      <c r="R71">
        <f t="shared" si="1"/>
        <v>6.9999999999993179E-2</v>
      </c>
    </row>
    <row r="72" spans="1:18" x14ac:dyDescent="0.3">
      <c r="A72" t="s">
        <v>231</v>
      </c>
      <c r="B72" t="s">
        <v>232</v>
      </c>
      <c r="C72" t="s">
        <v>26</v>
      </c>
      <c r="D72" t="s">
        <v>21</v>
      </c>
      <c r="E72" s="2">
        <v>100882.57</v>
      </c>
      <c r="F72">
        <v>0.37</v>
      </c>
      <c r="G72" s="2">
        <v>100882.57</v>
      </c>
      <c r="H72" s="2">
        <v>100000</v>
      </c>
      <c r="I72" s="2">
        <v>100000</v>
      </c>
      <c r="J72">
        <v>100.22</v>
      </c>
      <c r="K72" t="s">
        <v>124</v>
      </c>
      <c r="L72" t="s">
        <v>23</v>
      </c>
      <c r="M72">
        <v>2.69</v>
      </c>
      <c r="N72" s="1">
        <v>46203</v>
      </c>
      <c r="O72">
        <v>4.5</v>
      </c>
      <c r="P72" t="s">
        <v>115</v>
      </c>
      <c r="Q72" s="1">
        <v>45107</v>
      </c>
      <c r="R72">
        <f t="shared" si="1"/>
        <v>0.21999999999999886</v>
      </c>
    </row>
    <row r="73" spans="1:18" x14ac:dyDescent="0.3">
      <c r="A73" t="s">
        <v>233</v>
      </c>
      <c r="B73" t="s">
        <v>234</v>
      </c>
      <c r="C73" t="s">
        <v>26</v>
      </c>
      <c r="D73" t="s">
        <v>21</v>
      </c>
      <c r="E73" s="2">
        <v>100822.67</v>
      </c>
      <c r="F73">
        <v>0.37</v>
      </c>
      <c r="G73" s="2">
        <v>100822.67</v>
      </c>
      <c r="H73" s="2">
        <v>100000</v>
      </c>
      <c r="I73" s="2">
        <v>100000</v>
      </c>
      <c r="J73">
        <v>99.58</v>
      </c>
      <c r="K73" t="s">
        <v>160</v>
      </c>
      <c r="L73" t="s">
        <v>23</v>
      </c>
      <c r="M73">
        <v>2.5499999999999998</v>
      </c>
      <c r="N73" s="1">
        <v>46146</v>
      </c>
      <c r="O73">
        <v>4.13</v>
      </c>
      <c r="P73" t="s">
        <v>115</v>
      </c>
      <c r="Q73" s="1">
        <v>41761</v>
      </c>
      <c r="R73">
        <f t="shared" si="1"/>
        <v>-0.42000000000000171</v>
      </c>
    </row>
    <row r="74" spans="1:18" x14ac:dyDescent="0.3">
      <c r="A74" t="s">
        <v>235</v>
      </c>
      <c r="B74" t="s">
        <v>236</v>
      </c>
      <c r="C74" t="s">
        <v>26</v>
      </c>
      <c r="D74" t="s">
        <v>21</v>
      </c>
      <c r="E74" s="2">
        <v>100784.93</v>
      </c>
      <c r="F74">
        <v>0.37</v>
      </c>
      <c r="G74" s="2">
        <v>100784.93</v>
      </c>
      <c r="H74" s="2">
        <v>100000</v>
      </c>
      <c r="I74" s="2">
        <v>100000</v>
      </c>
      <c r="J74">
        <v>100.45</v>
      </c>
      <c r="K74" t="s">
        <v>160</v>
      </c>
      <c r="L74" t="s">
        <v>23</v>
      </c>
      <c r="M74">
        <v>2.72</v>
      </c>
      <c r="N74" s="1">
        <v>46229</v>
      </c>
      <c r="O74">
        <v>4.5</v>
      </c>
      <c r="P74" t="s">
        <v>115</v>
      </c>
      <c r="Q74" s="1">
        <v>45133</v>
      </c>
      <c r="R74">
        <f t="shared" si="1"/>
        <v>0.45000000000000284</v>
      </c>
    </row>
    <row r="75" spans="1:18" x14ac:dyDescent="0.3">
      <c r="A75" t="s">
        <v>237</v>
      </c>
      <c r="B75" t="s">
        <v>238</v>
      </c>
      <c r="C75" t="s">
        <v>34</v>
      </c>
      <c r="D75" t="s">
        <v>21</v>
      </c>
      <c r="E75" s="2">
        <v>100683.29</v>
      </c>
      <c r="F75">
        <v>0.37</v>
      </c>
      <c r="G75" s="2">
        <v>100683.29</v>
      </c>
      <c r="H75" s="2">
        <v>100000</v>
      </c>
      <c r="I75" s="2">
        <v>100000</v>
      </c>
      <c r="J75">
        <v>99.53</v>
      </c>
      <c r="K75" t="s">
        <v>65</v>
      </c>
      <c r="L75" t="s">
        <v>23</v>
      </c>
      <c r="M75">
        <v>2.96</v>
      </c>
      <c r="N75" s="1">
        <v>46329</v>
      </c>
      <c r="O75">
        <v>3.75</v>
      </c>
      <c r="P75" t="s">
        <v>115</v>
      </c>
      <c r="Q75" s="1">
        <v>45049</v>
      </c>
      <c r="R75">
        <f t="shared" si="1"/>
        <v>-0.46999999999999886</v>
      </c>
    </row>
    <row r="76" spans="1:18" x14ac:dyDescent="0.3">
      <c r="A76" t="s">
        <v>239</v>
      </c>
      <c r="B76" t="s">
        <v>240</v>
      </c>
      <c r="C76" t="s">
        <v>24</v>
      </c>
      <c r="D76" t="s">
        <v>21</v>
      </c>
      <c r="E76" s="2">
        <v>100631.61</v>
      </c>
      <c r="F76">
        <v>0.37</v>
      </c>
      <c r="G76" s="2">
        <v>100631.61</v>
      </c>
      <c r="H76" s="2">
        <v>100000</v>
      </c>
      <c r="I76" s="2">
        <v>100000</v>
      </c>
      <c r="J76">
        <v>99.63</v>
      </c>
      <c r="K76" t="s">
        <v>124</v>
      </c>
      <c r="L76" t="s">
        <v>23</v>
      </c>
      <c r="M76">
        <v>2.56</v>
      </c>
      <c r="N76" s="1">
        <v>46170</v>
      </c>
      <c r="O76">
        <v>4.25</v>
      </c>
      <c r="P76" t="s">
        <v>115</v>
      </c>
      <c r="Q76" s="1">
        <v>44893</v>
      </c>
      <c r="R76">
        <f t="shared" si="1"/>
        <v>-0.37000000000000455</v>
      </c>
    </row>
    <row r="77" spans="1:18" x14ac:dyDescent="0.3">
      <c r="A77" t="s">
        <v>219</v>
      </c>
      <c r="B77" t="s">
        <v>220</v>
      </c>
      <c r="C77" t="s">
        <v>26</v>
      </c>
      <c r="D77" t="s">
        <v>21</v>
      </c>
      <c r="E77" s="2">
        <v>100534.15</v>
      </c>
      <c r="F77">
        <v>0.37</v>
      </c>
      <c r="G77" s="2">
        <v>100534.15</v>
      </c>
      <c r="H77" s="2">
        <v>100000</v>
      </c>
      <c r="I77" s="2">
        <v>100000</v>
      </c>
      <c r="J77">
        <v>99.06</v>
      </c>
      <c r="K77" t="s">
        <v>105</v>
      </c>
      <c r="L77" t="s">
        <v>23</v>
      </c>
      <c r="M77">
        <v>2.37</v>
      </c>
      <c r="N77" s="1">
        <v>46125</v>
      </c>
      <c r="O77">
        <v>4.13</v>
      </c>
      <c r="P77" t="s">
        <v>115</v>
      </c>
      <c r="Q77" s="1">
        <v>44939</v>
      </c>
      <c r="R77">
        <f t="shared" si="1"/>
        <v>-0.93999999999999773</v>
      </c>
    </row>
    <row r="78" spans="1:18" x14ac:dyDescent="0.3">
      <c r="A78" t="s">
        <v>241</v>
      </c>
      <c r="B78" t="s">
        <v>242</v>
      </c>
      <c r="C78" t="s">
        <v>49</v>
      </c>
      <c r="D78" t="s">
        <v>21</v>
      </c>
      <c r="E78" s="2">
        <v>100429.51</v>
      </c>
      <c r="F78">
        <v>0.37</v>
      </c>
      <c r="G78" s="2">
        <v>100429.51</v>
      </c>
      <c r="H78" s="2">
        <v>100000</v>
      </c>
      <c r="I78" s="2">
        <v>100000</v>
      </c>
      <c r="J78">
        <v>99.75</v>
      </c>
      <c r="K78" t="s">
        <v>65</v>
      </c>
      <c r="L78" t="s">
        <v>23</v>
      </c>
      <c r="M78">
        <v>2.68</v>
      </c>
      <c r="N78" s="1">
        <v>46192</v>
      </c>
      <c r="O78">
        <v>3.88</v>
      </c>
      <c r="P78" t="s">
        <v>115</v>
      </c>
      <c r="Q78" s="1">
        <v>45096</v>
      </c>
      <c r="R78">
        <f t="shared" si="1"/>
        <v>-0.25</v>
      </c>
    </row>
    <row r="79" spans="1:18" x14ac:dyDescent="0.3">
      <c r="A79" t="s">
        <v>243</v>
      </c>
      <c r="B79" t="s">
        <v>244</v>
      </c>
      <c r="C79" t="s">
        <v>26</v>
      </c>
      <c r="D79" t="s">
        <v>21</v>
      </c>
      <c r="E79" s="2">
        <v>100181.22</v>
      </c>
      <c r="F79">
        <v>0.37</v>
      </c>
      <c r="G79" s="2">
        <v>100181.22</v>
      </c>
      <c r="H79" s="2">
        <v>100000</v>
      </c>
      <c r="I79" s="2">
        <v>100000</v>
      </c>
      <c r="J79">
        <v>99.06</v>
      </c>
      <c r="K79" t="s">
        <v>216</v>
      </c>
      <c r="L79" t="s">
        <v>23</v>
      </c>
      <c r="M79">
        <v>2.56</v>
      </c>
      <c r="N79" s="1">
        <v>46147</v>
      </c>
      <c r="O79">
        <v>3.75</v>
      </c>
      <c r="P79" t="s">
        <v>115</v>
      </c>
      <c r="Q79" s="1">
        <v>45051</v>
      </c>
      <c r="R79">
        <f t="shared" si="1"/>
        <v>-0.93999999999999773</v>
      </c>
    </row>
    <row r="80" spans="1:18" x14ac:dyDescent="0.3">
      <c r="A80" t="s">
        <v>170</v>
      </c>
      <c r="B80" t="s">
        <v>171</v>
      </c>
      <c r="C80" t="s">
        <v>26</v>
      </c>
      <c r="D80" t="s">
        <v>21</v>
      </c>
      <c r="E80" s="2">
        <v>100173.39</v>
      </c>
      <c r="F80">
        <v>0.37</v>
      </c>
      <c r="G80" s="2">
        <v>100173.39</v>
      </c>
      <c r="H80" s="2">
        <v>100000</v>
      </c>
      <c r="I80" s="2">
        <v>100000</v>
      </c>
      <c r="J80">
        <v>99.14</v>
      </c>
      <c r="K80" t="s">
        <v>160</v>
      </c>
      <c r="L80" t="s">
        <v>23</v>
      </c>
      <c r="M80">
        <v>2.59</v>
      </c>
      <c r="N80" s="1">
        <v>46161</v>
      </c>
      <c r="O80">
        <v>4</v>
      </c>
      <c r="P80" t="s">
        <v>115</v>
      </c>
      <c r="Q80" s="1">
        <v>45065</v>
      </c>
      <c r="R80">
        <f t="shared" si="1"/>
        <v>-0.85999999999999943</v>
      </c>
    </row>
    <row r="81" spans="1:18" x14ac:dyDescent="0.3">
      <c r="A81" t="s">
        <v>147</v>
      </c>
      <c r="B81" t="s">
        <v>245</v>
      </c>
      <c r="C81" t="s">
        <v>26</v>
      </c>
      <c r="D81" t="s">
        <v>21</v>
      </c>
      <c r="E81" s="2">
        <v>99975.01</v>
      </c>
      <c r="F81">
        <v>0.37</v>
      </c>
      <c r="G81" s="2">
        <v>99975.01</v>
      </c>
      <c r="H81" s="2">
        <v>100000</v>
      </c>
      <c r="I81" s="2">
        <v>100000</v>
      </c>
      <c r="J81">
        <v>98.81</v>
      </c>
      <c r="K81" t="s">
        <v>124</v>
      </c>
      <c r="L81" t="s">
        <v>23</v>
      </c>
      <c r="M81">
        <v>2.58</v>
      </c>
      <c r="N81" s="1">
        <v>46161</v>
      </c>
      <c r="O81">
        <v>4.5</v>
      </c>
      <c r="P81" t="s">
        <v>115</v>
      </c>
      <c r="Q81" s="1">
        <v>42509</v>
      </c>
      <c r="R81">
        <f t="shared" si="1"/>
        <v>-1.1899999999999977</v>
      </c>
    </row>
    <row r="82" spans="1:18" x14ac:dyDescent="0.3">
      <c r="A82" t="s">
        <v>246</v>
      </c>
      <c r="B82" t="s">
        <v>247</v>
      </c>
      <c r="C82" t="s">
        <v>34</v>
      </c>
      <c r="D82" t="s">
        <v>21</v>
      </c>
      <c r="E82" s="2">
        <v>99950.19</v>
      </c>
      <c r="F82">
        <v>0.37</v>
      </c>
      <c r="G82" s="2">
        <v>99950.19</v>
      </c>
      <c r="H82" s="2">
        <v>100000</v>
      </c>
      <c r="I82" s="2">
        <v>100000</v>
      </c>
      <c r="J82">
        <v>99.05</v>
      </c>
      <c r="K82" t="s">
        <v>248</v>
      </c>
      <c r="L82" t="s">
        <v>23</v>
      </c>
      <c r="M82">
        <v>2.58</v>
      </c>
      <c r="N82" s="1">
        <v>46174</v>
      </c>
      <c r="O82">
        <v>4</v>
      </c>
      <c r="P82" t="s">
        <v>115</v>
      </c>
      <c r="Q82" s="1">
        <v>45078</v>
      </c>
      <c r="R82">
        <f t="shared" si="1"/>
        <v>-0.95000000000000284</v>
      </c>
    </row>
    <row r="83" spans="1:18" x14ac:dyDescent="0.3">
      <c r="A83" t="s">
        <v>249</v>
      </c>
      <c r="B83" t="s">
        <v>250</v>
      </c>
      <c r="C83" t="s">
        <v>26</v>
      </c>
      <c r="D83" t="s">
        <v>21</v>
      </c>
      <c r="E83" s="2">
        <v>99688.55</v>
      </c>
      <c r="F83">
        <v>0.37</v>
      </c>
      <c r="G83" s="2">
        <v>99688.55</v>
      </c>
      <c r="H83" s="2">
        <v>100000</v>
      </c>
      <c r="I83" s="2">
        <v>100000</v>
      </c>
      <c r="J83">
        <v>98.17</v>
      </c>
      <c r="K83" t="s">
        <v>65</v>
      </c>
      <c r="L83" t="s">
        <v>23</v>
      </c>
      <c r="M83">
        <v>2.44</v>
      </c>
      <c r="N83" s="1">
        <v>46117</v>
      </c>
      <c r="O83">
        <v>4</v>
      </c>
      <c r="P83" t="s">
        <v>115</v>
      </c>
      <c r="Q83" s="1">
        <v>45021</v>
      </c>
      <c r="R83">
        <f t="shared" si="1"/>
        <v>-1.8299999999999983</v>
      </c>
    </row>
    <row r="84" spans="1:18" x14ac:dyDescent="0.3">
      <c r="A84" t="s">
        <v>153</v>
      </c>
      <c r="B84" t="s">
        <v>154</v>
      </c>
      <c r="C84" t="s">
        <v>26</v>
      </c>
      <c r="D84" t="s">
        <v>21</v>
      </c>
      <c r="E84" s="2">
        <v>99609.23</v>
      </c>
      <c r="F84">
        <v>0.37</v>
      </c>
      <c r="G84" s="2">
        <v>99609.23</v>
      </c>
      <c r="H84" s="2">
        <v>100000</v>
      </c>
      <c r="I84" s="2">
        <v>100000</v>
      </c>
      <c r="J84">
        <v>98.1</v>
      </c>
      <c r="K84" t="s">
        <v>22</v>
      </c>
      <c r="L84" t="s">
        <v>23</v>
      </c>
      <c r="M84">
        <v>2.37</v>
      </c>
      <c r="N84" s="1">
        <v>46072</v>
      </c>
      <c r="O84">
        <v>3</v>
      </c>
      <c r="P84" t="s">
        <v>115</v>
      </c>
      <c r="Q84" s="1">
        <v>41689</v>
      </c>
      <c r="R84">
        <f t="shared" si="1"/>
        <v>-1.9000000000000057</v>
      </c>
    </row>
    <row r="85" spans="1:18" x14ac:dyDescent="0.3">
      <c r="A85" t="s">
        <v>251</v>
      </c>
      <c r="B85" t="s">
        <v>252</v>
      </c>
      <c r="C85" t="s">
        <v>36</v>
      </c>
      <c r="D85" t="s">
        <v>21</v>
      </c>
      <c r="E85" s="2">
        <v>99318.58</v>
      </c>
      <c r="F85">
        <v>0.37</v>
      </c>
      <c r="G85" s="2">
        <v>99318.58</v>
      </c>
      <c r="H85" s="2">
        <v>100000</v>
      </c>
      <c r="I85" s="2">
        <v>100000</v>
      </c>
      <c r="J85">
        <v>99.14</v>
      </c>
      <c r="K85" t="s">
        <v>22</v>
      </c>
      <c r="L85" t="s">
        <v>23</v>
      </c>
      <c r="M85">
        <v>2.81</v>
      </c>
      <c r="N85" s="1">
        <v>46236</v>
      </c>
      <c r="O85">
        <v>3.25</v>
      </c>
      <c r="P85" t="s">
        <v>115</v>
      </c>
      <c r="Q85" s="1">
        <v>45048</v>
      </c>
      <c r="R85">
        <f t="shared" si="1"/>
        <v>-0.85999999999999943</v>
      </c>
    </row>
    <row r="86" spans="1:18" x14ac:dyDescent="0.3">
      <c r="A86" t="s">
        <v>253</v>
      </c>
      <c r="B86" t="s">
        <v>254</v>
      </c>
      <c r="C86" t="s">
        <v>49</v>
      </c>
      <c r="D86" t="s">
        <v>21</v>
      </c>
      <c r="E86" s="2">
        <v>99132.78</v>
      </c>
      <c r="F86">
        <v>0.37</v>
      </c>
      <c r="G86" s="2">
        <v>99132.78</v>
      </c>
      <c r="H86" s="2">
        <v>100000</v>
      </c>
      <c r="I86" s="2">
        <v>100000</v>
      </c>
      <c r="J86">
        <v>96.67</v>
      </c>
      <c r="K86" t="s">
        <v>124</v>
      </c>
      <c r="L86" t="s">
        <v>23</v>
      </c>
      <c r="M86">
        <v>2.75</v>
      </c>
      <c r="N86" s="1">
        <v>46261</v>
      </c>
      <c r="O86">
        <v>2.5</v>
      </c>
      <c r="P86" t="s">
        <v>115</v>
      </c>
      <c r="Q86" s="1">
        <v>43978</v>
      </c>
      <c r="R86">
        <f t="shared" si="1"/>
        <v>-3.3299999999999983</v>
      </c>
    </row>
    <row r="87" spans="1:18" x14ac:dyDescent="0.3">
      <c r="A87" t="s">
        <v>96</v>
      </c>
      <c r="B87" t="s">
        <v>97</v>
      </c>
      <c r="C87" t="s">
        <v>34</v>
      </c>
      <c r="D87" t="s">
        <v>21</v>
      </c>
      <c r="E87" s="2">
        <v>99046.96</v>
      </c>
      <c r="F87">
        <v>0.36</v>
      </c>
      <c r="G87" s="2">
        <v>99046.96</v>
      </c>
      <c r="H87" s="2">
        <v>100000</v>
      </c>
      <c r="I87" s="2">
        <v>100000</v>
      </c>
      <c r="J87">
        <v>98.6</v>
      </c>
      <c r="K87" t="s">
        <v>22</v>
      </c>
      <c r="L87" t="s">
        <v>23</v>
      </c>
      <c r="M87">
        <v>2.7</v>
      </c>
      <c r="N87" s="1">
        <v>46222</v>
      </c>
      <c r="O87">
        <v>4.78</v>
      </c>
      <c r="P87" t="s">
        <v>115</v>
      </c>
      <c r="Q87" s="1">
        <v>44761</v>
      </c>
      <c r="R87">
        <f t="shared" si="1"/>
        <v>-1.4000000000000057</v>
      </c>
    </row>
    <row r="88" spans="1:18" x14ac:dyDescent="0.3">
      <c r="A88" t="s">
        <v>35</v>
      </c>
      <c r="B88" t="s">
        <v>255</v>
      </c>
      <c r="C88" t="s">
        <v>36</v>
      </c>
      <c r="D88" t="s">
        <v>21</v>
      </c>
      <c r="E88" s="2">
        <v>98716.6</v>
      </c>
      <c r="F88">
        <v>0.36</v>
      </c>
      <c r="G88" s="2">
        <v>98716.6</v>
      </c>
      <c r="H88" s="2">
        <v>100000</v>
      </c>
      <c r="I88" s="2">
        <v>100000</v>
      </c>
      <c r="J88">
        <v>97.65</v>
      </c>
      <c r="K88" t="s">
        <v>256</v>
      </c>
      <c r="L88" t="s">
        <v>23</v>
      </c>
      <c r="M88">
        <v>2.4900000000000002</v>
      </c>
      <c r="N88" s="1">
        <v>46112</v>
      </c>
      <c r="O88">
        <v>2.7</v>
      </c>
      <c r="P88" t="s">
        <v>115</v>
      </c>
      <c r="Q88" s="1">
        <v>41729</v>
      </c>
      <c r="R88">
        <f t="shared" si="1"/>
        <v>-2.3499999999999943</v>
      </c>
    </row>
    <row r="89" spans="1:18" x14ac:dyDescent="0.3">
      <c r="A89" t="s">
        <v>28</v>
      </c>
      <c r="B89" t="s">
        <v>257</v>
      </c>
      <c r="C89" t="s">
        <v>20</v>
      </c>
      <c r="D89" t="s">
        <v>21</v>
      </c>
      <c r="E89" s="2">
        <v>98410.97</v>
      </c>
      <c r="F89">
        <v>0.36</v>
      </c>
      <c r="G89" s="2">
        <v>98410.97</v>
      </c>
      <c r="H89" s="2">
        <v>100000</v>
      </c>
      <c r="I89" s="2">
        <v>100000</v>
      </c>
      <c r="J89">
        <v>96.07</v>
      </c>
      <c r="K89" t="s">
        <v>38</v>
      </c>
      <c r="L89" t="s">
        <v>23</v>
      </c>
      <c r="M89">
        <v>2.88</v>
      </c>
      <c r="N89" s="1">
        <v>46280</v>
      </c>
      <c r="O89">
        <v>2.5</v>
      </c>
      <c r="P89" t="s">
        <v>115</v>
      </c>
      <c r="Q89" s="1">
        <v>41897</v>
      </c>
      <c r="R89">
        <f t="shared" si="1"/>
        <v>-3.9300000000000068</v>
      </c>
    </row>
    <row r="90" spans="1:18" x14ac:dyDescent="0.3">
      <c r="A90" t="s">
        <v>58</v>
      </c>
      <c r="B90" t="s">
        <v>59</v>
      </c>
      <c r="C90" t="s">
        <v>36</v>
      </c>
      <c r="D90" t="s">
        <v>21</v>
      </c>
      <c r="E90" s="2">
        <v>98318.89</v>
      </c>
      <c r="F90">
        <v>0.36</v>
      </c>
      <c r="G90" s="2">
        <v>98318.89</v>
      </c>
      <c r="H90" s="2">
        <v>100000</v>
      </c>
      <c r="I90" s="2">
        <v>100000</v>
      </c>
      <c r="J90">
        <v>97.36</v>
      </c>
      <c r="K90" t="s">
        <v>22</v>
      </c>
      <c r="L90" t="s">
        <v>23</v>
      </c>
      <c r="M90">
        <v>2.4300000000000002</v>
      </c>
      <c r="N90" s="1">
        <v>46120</v>
      </c>
      <c r="O90">
        <v>2.5499999999999998</v>
      </c>
      <c r="P90" t="s">
        <v>115</v>
      </c>
      <c r="Q90" s="1">
        <v>41737</v>
      </c>
      <c r="R90">
        <f t="shared" si="1"/>
        <v>-2.6400000000000006</v>
      </c>
    </row>
    <row r="91" spans="1:18" x14ac:dyDescent="0.3">
      <c r="A91" t="s">
        <v>104</v>
      </c>
      <c r="B91" t="s">
        <v>258</v>
      </c>
      <c r="C91" t="s">
        <v>51</v>
      </c>
      <c r="D91" t="s">
        <v>21</v>
      </c>
      <c r="E91" s="2">
        <v>98183.59</v>
      </c>
      <c r="F91">
        <v>0.36</v>
      </c>
      <c r="G91" s="2">
        <v>98183.59</v>
      </c>
      <c r="H91" s="2">
        <v>100000</v>
      </c>
      <c r="I91" s="2">
        <v>100000</v>
      </c>
      <c r="J91">
        <v>97.16</v>
      </c>
      <c r="K91" t="s">
        <v>105</v>
      </c>
      <c r="L91" t="s">
        <v>23</v>
      </c>
      <c r="M91">
        <v>2.48</v>
      </c>
      <c r="N91" s="1">
        <v>46106</v>
      </c>
      <c r="O91">
        <v>2.5</v>
      </c>
      <c r="P91" t="s">
        <v>115</v>
      </c>
      <c r="Q91" s="1">
        <v>41723</v>
      </c>
      <c r="R91">
        <f t="shared" si="1"/>
        <v>-2.8400000000000034</v>
      </c>
    </row>
    <row r="92" spans="1:18" x14ac:dyDescent="0.3">
      <c r="A92" t="s">
        <v>259</v>
      </c>
      <c r="B92" t="s">
        <v>260</v>
      </c>
      <c r="C92" t="s">
        <v>26</v>
      </c>
      <c r="D92" t="s">
        <v>21</v>
      </c>
      <c r="E92" s="2">
        <v>98167.09</v>
      </c>
      <c r="F92">
        <v>0.36</v>
      </c>
      <c r="G92" s="2">
        <v>98167.09</v>
      </c>
      <c r="H92" s="2">
        <v>100000</v>
      </c>
      <c r="I92" s="2">
        <v>100000</v>
      </c>
      <c r="J92">
        <v>95.61</v>
      </c>
      <c r="K92" t="s">
        <v>105</v>
      </c>
      <c r="L92" t="s">
        <v>23</v>
      </c>
      <c r="M92">
        <v>2.9</v>
      </c>
      <c r="N92" s="1">
        <v>46296</v>
      </c>
      <c r="O92">
        <v>2.88</v>
      </c>
      <c r="P92" t="s">
        <v>115</v>
      </c>
      <c r="Q92" s="1">
        <v>42440</v>
      </c>
      <c r="R92">
        <f t="shared" si="1"/>
        <v>-4.3900000000000006</v>
      </c>
    </row>
    <row r="93" spans="1:18" x14ac:dyDescent="0.3">
      <c r="A93" t="s">
        <v>259</v>
      </c>
      <c r="B93" t="s">
        <v>260</v>
      </c>
      <c r="C93" t="s">
        <v>26</v>
      </c>
      <c r="D93" t="s">
        <v>21</v>
      </c>
      <c r="E93" s="2">
        <v>98037.91</v>
      </c>
      <c r="F93">
        <v>0.36</v>
      </c>
      <c r="G93" s="2">
        <v>98037.91</v>
      </c>
      <c r="H93" s="2">
        <v>100000</v>
      </c>
      <c r="I93" s="2">
        <v>100000</v>
      </c>
      <c r="J93">
        <v>96.47</v>
      </c>
      <c r="K93" t="s">
        <v>105</v>
      </c>
      <c r="L93" t="s">
        <v>23</v>
      </c>
      <c r="M93">
        <v>2.3199999999999998</v>
      </c>
      <c r="N93" s="1">
        <v>46049</v>
      </c>
      <c r="O93">
        <v>2.75</v>
      </c>
      <c r="P93" t="s">
        <v>115</v>
      </c>
      <c r="Q93" s="1">
        <v>42335</v>
      </c>
      <c r="R93">
        <f t="shared" si="1"/>
        <v>-3.5300000000000011</v>
      </c>
    </row>
    <row r="94" spans="1:18" x14ac:dyDescent="0.3">
      <c r="A94" t="s">
        <v>67</v>
      </c>
      <c r="B94" t="s">
        <v>261</v>
      </c>
      <c r="C94" t="s">
        <v>51</v>
      </c>
      <c r="D94" t="s">
        <v>21</v>
      </c>
      <c r="E94" s="2">
        <v>97943.94</v>
      </c>
      <c r="F94">
        <v>0.36</v>
      </c>
      <c r="G94" s="2">
        <v>97943.94</v>
      </c>
      <c r="H94" s="2">
        <v>100000</v>
      </c>
      <c r="I94" s="2">
        <v>100000</v>
      </c>
      <c r="J94">
        <v>96.91</v>
      </c>
      <c r="K94" t="s">
        <v>65</v>
      </c>
      <c r="L94" t="s">
        <v>23</v>
      </c>
      <c r="M94">
        <v>2.48</v>
      </c>
      <c r="N94" s="1">
        <v>46105</v>
      </c>
      <c r="O94">
        <v>2.5</v>
      </c>
      <c r="P94" t="s">
        <v>115</v>
      </c>
      <c r="Q94" s="1">
        <v>41722</v>
      </c>
      <c r="R94">
        <f t="shared" si="1"/>
        <v>-3.0900000000000034</v>
      </c>
    </row>
    <row r="95" spans="1:18" x14ac:dyDescent="0.3">
      <c r="A95" t="s">
        <v>262</v>
      </c>
      <c r="B95" t="s">
        <v>263</v>
      </c>
      <c r="C95" t="s">
        <v>24</v>
      </c>
      <c r="D95" t="s">
        <v>21</v>
      </c>
      <c r="E95" s="2">
        <v>97899.85</v>
      </c>
      <c r="F95">
        <v>0.36</v>
      </c>
      <c r="G95" s="2">
        <v>97899.85</v>
      </c>
      <c r="H95" s="2">
        <v>100000</v>
      </c>
      <c r="I95" s="2">
        <v>100000</v>
      </c>
      <c r="J95">
        <v>97.53</v>
      </c>
      <c r="K95" t="s">
        <v>105</v>
      </c>
      <c r="L95" t="s">
        <v>23</v>
      </c>
      <c r="M95">
        <v>2.66</v>
      </c>
      <c r="N95" s="1">
        <v>46220</v>
      </c>
      <c r="O95">
        <v>3.75</v>
      </c>
      <c r="P95" t="s">
        <v>115</v>
      </c>
      <c r="Q95" s="1">
        <v>43969</v>
      </c>
      <c r="R95">
        <f t="shared" si="1"/>
        <v>-2.4699999999999989</v>
      </c>
    </row>
    <row r="96" spans="1:18" x14ac:dyDescent="0.3">
      <c r="A96" t="s">
        <v>264</v>
      </c>
      <c r="B96" t="s">
        <v>265</v>
      </c>
      <c r="C96" t="s">
        <v>49</v>
      </c>
      <c r="D96" t="s">
        <v>21</v>
      </c>
      <c r="E96" s="2">
        <v>97897.62</v>
      </c>
      <c r="F96">
        <v>0.36</v>
      </c>
      <c r="G96" s="2">
        <v>97897.62</v>
      </c>
      <c r="H96" s="2">
        <v>100000</v>
      </c>
      <c r="I96" s="2">
        <v>100000</v>
      </c>
      <c r="J96">
        <v>97.15</v>
      </c>
      <c r="K96" t="s">
        <v>160</v>
      </c>
      <c r="L96" t="s">
        <v>23</v>
      </c>
      <c r="M96">
        <v>2.5299999999999998</v>
      </c>
      <c r="N96" s="1">
        <v>46157</v>
      </c>
      <c r="O96">
        <v>2.75</v>
      </c>
      <c r="P96" t="s">
        <v>115</v>
      </c>
      <c r="Q96" s="1">
        <v>43966</v>
      </c>
      <c r="R96">
        <f t="shared" si="1"/>
        <v>-2.8499999999999943</v>
      </c>
    </row>
    <row r="97" spans="1:18" x14ac:dyDescent="0.3">
      <c r="A97" t="s">
        <v>100</v>
      </c>
      <c r="B97" t="s">
        <v>101</v>
      </c>
      <c r="C97" t="s">
        <v>57</v>
      </c>
      <c r="D97" t="s">
        <v>21</v>
      </c>
      <c r="E97" s="2">
        <v>97769.54</v>
      </c>
      <c r="F97">
        <v>0.36</v>
      </c>
      <c r="G97" s="2">
        <v>97769.54</v>
      </c>
      <c r="H97" s="2">
        <v>100000</v>
      </c>
      <c r="I97" s="2">
        <v>100000</v>
      </c>
      <c r="J97">
        <v>97.11</v>
      </c>
      <c r="K97" t="s">
        <v>22</v>
      </c>
      <c r="L97" t="s">
        <v>23</v>
      </c>
      <c r="M97">
        <v>2.57</v>
      </c>
      <c r="N97" s="1">
        <v>46175</v>
      </c>
      <c r="O97">
        <v>3</v>
      </c>
      <c r="P97" t="s">
        <v>115</v>
      </c>
      <c r="Q97" s="1">
        <v>41792</v>
      </c>
      <c r="R97">
        <f t="shared" si="1"/>
        <v>-2.8900000000000006</v>
      </c>
    </row>
    <row r="98" spans="1:18" x14ac:dyDescent="0.3">
      <c r="A98" t="s">
        <v>266</v>
      </c>
      <c r="B98" t="s">
        <v>267</v>
      </c>
      <c r="C98" t="s">
        <v>56</v>
      </c>
      <c r="D98" t="s">
        <v>21</v>
      </c>
      <c r="E98" s="2">
        <v>97406.17</v>
      </c>
      <c r="F98">
        <v>0.36</v>
      </c>
      <c r="G98" s="2">
        <v>97406.17</v>
      </c>
      <c r="H98" s="2">
        <v>100000</v>
      </c>
      <c r="I98" s="2">
        <v>100000</v>
      </c>
      <c r="J98">
        <v>96.79</v>
      </c>
      <c r="K98" t="s">
        <v>105</v>
      </c>
      <c r="L98" t="s">
        <v>23</v>
      </c>
      <c r="M98">
        <v>2.63</v>
      </c>
      <c r="N98" s="1">
        <v>46161</v>
      </c>
      <c r="O98">
        <v>2.38</v>
      </c>
      <c r="P98" t="s">
        <v>115</v>
      </c>
      <c r="Q98" s="1">
        <v>41778</v>
      </c>
      <c r="R98">
        <f t="shared" si="1"/>
        <v>-3.2099999999999937</v>
      </c>
    </row>
    <row r="99" spans="1:18" x14ac:dyDescent="0.3">
      <c r="A99" t="s">
        <v>268</v>
      </c>
      <c r="B99" t="s">
        <v>269</v>
      </c>
      <c r="C99" t="s">
        <v>54</v>
      </c>
      <c r="D99" t="s">
        <v>21</v>
      </c>
      <c r="E99" s="2">
        <v>97322.98</v>
      </c>
      <c r="F99">
        <v>0.36</v>
      </c>
      <c r="G99" s="2">
        <v>97322.98</v>
      </c>
      <c r="H99" s="2">
        <v>100000</v>
      </c>
      <c r="I99" s="2">
        <v>100000</v>
      </c>
      <c r="J99">
        <v>96.61</v>
      </c>
      <c r="K99" t="s">
        <v>75</v>
      </c>
      <c r="L99" t="s">
        <v>23</v>
      </c>
      <c r="M99">
        <v>2.65</v>
      </c>
      <c r="N99" s="1">
        <v>46174</v>
      </c>
      <c r="O99">
        <v>3.13</v>
      </c>
      <c r="P99" t="s">
        <v>115</v>
      </c>
      <c r="Q99" s="1">
        <v>42522</v>
      </c>
      <c r="R99">
        <f t="shared" si="1"/>
        <v>-3.3900000000000006</v>
      </c>
    </row>
    <row r="100" spans="1:18" x14ac:dyDescent="0.3">
      <c r="A100" t="s">
        <v>270</v>
      </c>
      <c r="B100" t="s">
        <v>271</v>
      </c>
      <c r="C100" t="s">
        <v>26</v>
      </c>
      <c r="D100" t="s">
        <v>21</v>
      </c>
      <c r="E100" s="2">
        <v>97204.9</v>
      </c>
      <c r="F100">
        <v>0.36</v>
      </c>
      <c r="G100" s="2">
        <v>97204.9</v>
      </c>
      <c r="H100" s="2">
        <v>100000</v>
      </c>
      <c r="I100" s="2">
        <v>100000</v>
      </c>
      <c r="J100">
        <v>95.15</v>
      </c>
      <c r="K100" t="s">
        <v>105</v>
      </c>
      <c r="L100" t="s">
        <v>23</v>
      </c>
      <c r="M100">
        <v>2.91</v>
      </c>
      <c r="N100" s="1">
        <v>46287</v>
      </c>
      <c r="O100">
        <v>2.25</v>
      </c>
      <c r="P100" t="s">
        <v>115</v>
      </c>
      <c r="Q100" s="1">
        <v>41904</v>
      </c>
      <c r="R100">
        <f t="shared" si="1"/>
        <v>-4.8499999999999943</v>
      </c>
    </row>
    <row r="101" spans="1:18" x14ac:dyDescent="0.3">
      <c r="A101" t="s">
        <v>272</v>
      </c>
      <c r="B101" t="s">
        <v>273</v>
      </c>
      <c r="C101" t="s">
        <v>51</v>
      </c>
      <c r="D101" t="s">
        <v>21</v>
      </c>
      <c r="E101" s="2">
        <v>97095.22</v>
      </c>
      <c r="F101">
        <v>0.36</v>
      </c>
      <c r="G101" s="2">
        <v>97095.22</v>
      </c>
      <c r="H101" s="2">
        <v>100000</v>
      </c>
      <c r="I101" s="2">
        <v>100000</v>
      </c>
      <c r="J101">
        <v>95.52</v>
      </c>
      <c r="K101" t="s">
        <v>65</v>
      </c>
      <c r="L101" t="s">
        <v>23</v>
      </c>
      <c r="M101">
        <v>3.12</v>
      </c>
      <c r="N101" s="1">
        <v>46366</v>
      </c>
      <c r="O101">
        <v>2.25</v>
      </c>
      <c r="P101" t="s">
        <v>115</v>
      </c>
      <c r="Q101" s="1">
        <v>41983</v>
      </c>
      <c r="R101">
        <f t="shared" si="1"/>
        <v>-4.480000000000004</v>
      </c>
    </row>
    <row r="102" spans="1:18" x14ac:dyDescent="0.3">
      <c r="A102" t="s">
        <v>274</v>
      </c>
      <c r="B102" t="s">
        <v>275</v>
      </c>
      <c r="C102" t="s">
        <v>24</v>
      </c>
      <c r="D102" t="s">
        <v>21</v>
      </c>
      <c r="E102" s="2">
        <v>97005.73</v>
      </c>
      <c r="F102">
        <v>0.36</v>
      </c>
      <c r="G102" s="2">
        <v>97005.73</v>
      </c>
      <c r="H102" s="2">
        <v>100000</v>
      </c>
      <c r="I102" s="2">
        <v>100000</v>
      </c>
      <c r="J102">
        <v>95.13</v>
      </c>
      <c r="K102" t="s">
        <v>22</v>
      </c>
      <c r="L102" t="s">
        <v>23</v>
      </c>
      <c r="M102">
        <v>2.9</v>
      </c>
      <c r="N102" s="1">
        <v>46295</v>
      </c>
      <c r="O102">
        <v>2.1</v>
      </c>
      <c r="P102" t="s">
        <v>115</v>
      </c>
      <c r="Q102" s="1">
        <v>43920</v>
      </c>
      <c r="R102">
        <f t="shared" si="1"/>
        <v>-4.8700000000000045</v>
      </c>
    </row>
    <row r="103" spans="1:18" x14ac:dyDescent="0.3">
      <c r="A103" t="s">
        <v>276</v>
      </c>
      <c r="B103" t="s">
        <v>277</v>
      </c>
      <c r="C103" t="s">
        <v>26</v>
      </c>
      <c r="D103" t="s">
        <v>21</v>
      </c>
      <c r="E103" s="2">
        <v>96965.14</v>
      </c>
      <c r="F103">
        <v>0.36</v>
      </c>
      <c r="G103" s="2">
        <v>96965.14</v>
      </c>
      <c r="H103" s="2">
        <v>100000</v>
      </c>
      <c r="I103" s="2">
        <v>100000</v>
      </c>
      <c r="J103">
        <v>96.09</v>
      </c>
      <c r="K103" t="s">
        <v>256</v>
      </c>
      <c r="L103" t="s">
        <v>23</v>
      </c>
      <c r="M103">
        <v>2.59</v>
      </c>
      <c r="N103" s="1">
        <v>46153</v>
      </c>
      <c r="O103">
        <v>3.13</v>
      </c>
      <c r="P103" t="s">
        <v>115</v>
      </c>
      <c r="Q103" s="1">
        <v>42501</v>
      </c>
      <c r="R103">
        <f t="shared" si="1"/>
        <v>-3.9099999999999966</v>
      </c>
    </row>
    <row r="104" spans="1:18" x14ac:dyDescent="0.3">
      <c r="A104" t="s">
        <v>31</v>
      </c>
      <c r="B104" t="s">
        <v>278</v>
      </c>
      <c r="C104" t="s">
        <v>26</v>
      </c>
      <c r="D104" t="s">
        <v>21</v>
      </c>
      <c r="E104" s="2">
        <v>96745.919999999998</v>
      </c>
      <c r="F104">
        <v>0.36</v>
      </c>
      <c r="G104" s="2">
        <v>96745.919999999998</v>
      </c>
      <c r="H104" s="2">
        <v>100000</v>
      </c>
      <c r="I104" s="2">
        <v>100000</v>
      </c>
      <c r="J104">
        <v>94.73</v>
      </c>
      <c r="K104" t="s">
        <v>22</v>
      </c>
      <c r="L104" t="s">
        <v>23</v>
      </c>
      <c r="M104">
        <v>2.88</v>
      </c>
      <c r="N104" s="1">
        <v>46275</v>
      </c>
      <c r="O104">
        <v>2.13</v>
      </c>
      <c r="P104" t="s">
        <v>115</v>
      </c>
      <c r="Q104" s="1">
        <v>41892</v>
      </c>
      <c r="R104">
        <f t="shared" si="1"/>
        <v>-5.269999999999996</v>
      </c>
    </row>
    <row r="105" spans="1:18" x14ac:dyDescent="0.3">
      <c r="A105" t="s">
        <v>279</v>
      </c>
      <c r="B105" t="s">
        <v>280</v>
      </c>
      <c r="C105" t="s">
        <v>24</v>
      </c>
      <c r="D105" t="s">
        <v>21</v>
      </c>
      <c r="E105" s="2">
        <v>96692.78</v>
      </c>
      <c r="F105">
        <v>0.36</v>
      </c>
      <c r="G105" s="2">
        <v>96692.78</v>
      </c>
      <c r="H105" s="2">
        <v>100000</v>
      </c>
      <c r="I105" s="2">
        <v>100000</v>
      </c>
      <c r="J105">
        <v>95.03</v>
      </c>
      <c r="K105" t="s">
        <v>105</v>
      </c>
      <c r="L105" t="s">
        <v>23</v>
      </c>
      <c r="M105">
        <v>2.85</v>
      </c>
      <c r="N105" s="1">
        <v>46275</v>
      </c>
      <c r="O105">
        <v>1.75</v>
      </c>
      <c r="P105" t="s">
        <v>115</v>
      </c>
      <c r="Q105" s="1">
        <v>41892</v>
      </c>
      <c r="R105">
        <f t="shared" si="1"/>
        <v>-4.9699999999999989</v>
      </c>
    </row>
    <row r="106" spans="1:18" x14ac:dyDescent="0.3">
      <c r="A106" t="s">
        <v>281</v>
      </c>
      <c r="B106" t="s">
        <v>282</v>
      </c>
      <c r="C106" t="s">
        <v>57</v>
      </c>
      <c r="D106" t="s">
        <v>21</v>
      </c>
      <c r="E106" s="2">
        <v>96655.12</v>
      </c>
      <c r="F106">
        <v>0.36</v>
      </c>
      <c r="G106" s="2">
        <v>96655.12</v>
      </c>
      <c r="H106" s="2">
        <v>100000</v>
      </c>
      <c r="I106" s="2">
        <v>100000</v>
      </c>
      <c r="J106">
        <v>96.12</v>
      </c>
      <c r="K106" t="s">
        <v>105</v>
      </c>
      <c r="L106" t="s">
        <v>23</v>
      </c>
      <c r="M106">
        <v>2.67</v>
      </c>
      <c r="N106" s="1">
        <v>46177</v>
      </c>
      <c r="O106">
        <v>2.5</v>
      </c>
      <c r="P106" t="s">
        <v>115</v>
      </c>
      <c r="Q106" s="1">
        <v>41794</v>
      </c>
      <c r="R106">
        <f t="shared" si="1"/>
        <v>-3.8799999999999955</v>
      </c>
    </row>
    <row r="107" spans="1:18" x14ac:dyDescent="0.3">
      <c r="A107" t="s">
        <v>37</v>
      </c>
      <c r="B107" t="s">
        <v>283</v>
      </c>
      <c r="C107" t="s">
        <v>26</v>
      </c>
      <c r="D107" t="s">
        <v>21</v>
      </c>
      <c r="E107" s="2">
        <v>96641.4</v>
      </c>
      <c r="F107">
        <v>0.36</v>
      </c>
      <c r="G107" s="2">
        <v>96641.4</v>
      </c>
      <c r="H107" s="2">
        <v>100000</v>
      </c>
      <c r="I107" s="2">
        <v>100000</v>
      </c>
      <c r="J107">
        <v>95.77</v>
      </c>
      <c r="K107" t="s">
        <v>38</v>
      </c>
      <c r="L107" t="s">
        <v>23</v>
      </c>
      <c r="M107">
        <v>2.52</v>
      </c>
      <c r="N107" s="1">
        <v>46121</v>
      </c>
      <c r="O107">
        <v>2.38</v>
      </c>
      <c r="P107" t="s">
        <v>115</v>
      </c>
      <c r="Q107" s="1">
        <v>43930</v>
      </c>
      <c r="R107">
        <f t="shared" si="1"/>
        <v>-4.230000000000004</v>
      </c>
    </row>
    <row r="108" spans="1:18" x14ac:dyDescent="0.3">
      <c r="A108" t="s">
        <v>284</v>
      </c>
      <c r="B108" t="s">
        <v>285</v>
      </c>
      <c r="C108" t="s">
        <v>24</v>
      </c>
      <c r="D108" t="s">
        <v>21</v>
      </c>
      <c r="E108" s="2">
        <v>96476.479999999996</v>
      </c>
      <c r="F108">
        <v>0.36</v>
      </c>
      <c r="G108" s="2">
        <v>96476.479999999996</v>
      </c>
      <c r="H108" s="2">
        <v>100000</v>
      </c>
      <c r="I108" s="2">
        <v>100000</v>
      </c>
      <c r="J108">
        <v>94.8</v>
      </c>
      <c r="K108" t="s">
        <v>22</v>
      </c>
      <c r="L108" t="s">
        <v>23</v>
      </c>
      <c r="M108">
        <v>3.07</v>
      </c>
      <c r="N108" s="1">
        <v>46369</v>
      </c>
      <c r="O108">
        <v>2.42</v>
      </c>
      <c r="P108" t="s">
        <v>115</v>
      </c>
      <c r="Q108" s="1">
        <v>42717</v>
      </c>
      <c r="R108">
        <f t="shared" si="1"/>
        <v>-5.2000000000000028</v>
      </c>
    </row>
    <row r="109" spans="1:18" x14ac:dyDescent="0.3">
      <c r="A109" t="s">
        <v>286</v>
      </c>
      <c r="B109" t="s">
        <v>287</v>
      </c>
      <c r="C109" t="s">
        <v>26</v>
      </c>
      <c r="D109" t="s">
        <v>21</v>
      </c>
      <c r="E109" s="2">
        <v>96294.99</v>
      </c>
      <c r="F109">
        <v>0.35</v>
      </c>
      <c r="G109" s="2">
        <v>96294.99</v>
      </c>
      <c r="H109" s="2">
        <v>100000</v>
      </c>
      <c r="I109" s="2">
        <v>100000</v>
      </c>
      <c r="J109">
        <v>96.09</v>
      </c>
      <c r="K109" t="s">
        <v>124</v>
      </c>
      <c r="L109" t="s">
        <v>23</v>
      </c>
      <c r="M109">
        <v>2.8</v>
      </c>
      <c r="N109" s="1">
        <v>46226</v>
      </c>
      <c r="O109">
        <v>2.5</v>
      </c>
      <c r="P109" t="s">
        <v>115</v>
      </c>
      <c r="Q109" s="1">
        <v>41843</v>
      </c>
      <c r="R109">
        <f t="shared" si="1"/>
        <v>-3.9099999999999966</v>
      </c>
    </row>
    <row r="110" spans="1:18" x14ac:dyDescent="0.3">
      <c r="A110" t="s">
        <v>46</v>
      </c>
      <c r="B110" t="s">
        <v>47</v>
      </c>
      <c r="C110" t="s">
        <v>40</v>
      </c>
      <c r="D110" t="s">
        <v>21</v>
      </c>
      <c r="E110" s="2">
        <v>95972.28</v>
      </c>
      <c r="F110">
        <v>0.35</v>
      </c>
      <c r="G110" s="2">
        <v>95972.28</v>
      </c>
      <c r="H110" s="2">
        <v>100000</v>
      </c>
      <c r="I110" s="2">
        <v>100000</v>
      </c>
      <c r="J110">
        <v>94.7</v>
      </c>
      <c r="K110" t="s">
        <v>22</v>
      </c>
      <c r="L110" t="s">
        <v>23</v>
      </c>
      <c r="M110">
        <v>3.08</v>
      </c>
      <c r="N110" s="1">
        <v>46336</v>
      </c>
      <c r="O110">
        <v>1.63</v>
      </c>
      <c r="P110" t="s">
        <v>115</v>
      </c>
      <c r="Q110" s="1">
        <v>41953</v>
      </c>
      <c r="R110">
        <f t="shared" si="1"/>
        <v>-5.2999999999999972</v>
      </c>
    </row>
    <row r="111" spans="1:18" x14ac:dyDescent="0.3">
      <c r="A111" t="s">
        <v>288</v>
      </c>
      <c r="B111" t="s">
        <v>289</v>
      </c>
      <c r="C111" t="s">
        <v>26</v>
      </c>
      <c r="D111" t="s">
        <v>21</v>
      </c>
      <c r="E111" s="2">
        <v>95770.26</v>
      </c>
      <c r="F111">
        <v>0.35</v>
      </c>
      <c r="G111" s="2">
        <v>95770.26</v>
      </c>
      <c r="H111" s="2">
        <v>100000</v>
      </c>
      <c r="I111" s="2">
        <v>100000</v>
      </c>
      <c r="J111">
        <v>94.01</v>
      </c>
      <c r="K111" t="s">
        <v>160</v>
      </c>
      <c r="L111" t="s">
        <v>23</v>
      </c>
      <c r="M111">
        <v>3.01</v>
      </c>
      <c r="N111" s="1">
        <v>46319</v>
      </c>
      <c r="O111">
        <v>2.13</v>
      </c>
      <c r="P111" t="s">
        <v>115</v>
      </c>
      <c r="Q111" s="1">
        <v>42667</v>
      </c>
      <c r="R111">
        <f t="shared" si="1"/>
        <v>-5.9899999999999949</v>
      </c>
    </row>
    <row r="112" spans="1:18" x14ac:dyDescent="0.3">
      <c r="A112" t="s">
        <v>259</v>
      </c>
      <c r="B112" t="s">
        <v>260</v>
      </c>
      <c r="C112" t="s">
        <v>26</v>
      </c>
      <c r="D112" t="s">
        <v>21</v>
      </c>
      <c r="E112" s="2">
        <v>95717.73</v>
      </c>
      <c r="F112">
        <v>0.35</v>
      </c>
      <c r="G112" s="2">
        <v>95717.73</v>
      </c>
      <c r="H112" s="2">
        <v>100000</v>
      </c>
      <c r="I112" s="2">
        <v>100000</v>
      </c>
      <c r="J112">
        <v>94.92</v>
      </c>
      <c r="K112" t="s">
        <v>105</v>
      </c>
      <c r="L112" t="s">
        <v>23</v>
      </c>
      <c r="M112">
        <v>2.42</v>
      </c>
      <c r="N112" s="1">
        <v>46076</v>
      </c>
      <c r="O112">
        <v>1.63</v>
      </c>
      <c r="P112" t="s">
        <v>115</v>
      </c>
      <c r="Q112" s="1">
        <v>42423</v>
      </c>
      <c r="R112">
        <f t="shared" si="1"/>
        <v>-5.0799999999999983</v>
      </c>
    </row>
    <row r="113" spans="1:18" x14ac:dyDescent="0.3">
      <c r="A113" t="s">
        <v>290</v>
      </c>
      <c r="B113" t="s">
        <v>291</v>
      </c>
      <c r="C113" t="s">
        <v>49</v>
      </c>
      <c r="D113" t="s">
        <v>21</v>
      </c>
      <c r="E113" s="2">
        <v>95640.71</v>
      </c>
      <c r="F113">
        <v>0.35</v>
      </c>
      <c r="G113" s="2">
        <v>95640.71</v>
      </c>
      <c r="H113" s="2">
        <v>100000</v>
      </c>
      <c r="I113" s="2">
        <v>100000</v>
      </c>
      <c r="J113">
        <v>94.49</v>
      </c>
      <c r="K113" t="s">
        <v>33</v>
      </c>
      <c r="L113" t="s">
        <v>23</v>
      </c>
      <c r="M113">
        <v>2.44</v>
      </c>
      <c r="N113" s="1">
        <v>46098</v>
      </c>
      <c r="O113">
        <v>2.65</v>
      </c>
      <c r="P113" t="s">
        <v>115</v>
      </c>
      <c r="Q113" s="1">
        <v>44091</v>
      </c>
      <c r="R113">
        <f t="shared" si="1"/>
        <v>-5.5100000000000051</v>
      </c>
    </row>
    <row r="114" spans="1:18" x14ac:dyDescent="0.3">
      <c r="A114" t="s">
        <v>292</v>
      </c>
      <c r="B114" t="s">
        <v>293</v>
      </c>
      <c r="C114" t="s">
        <v>24</v>
      </c>
      <c r="D114" t="s">
        <v>21</v>
      </c>
      <c r="E114" s="2">
        <v>95506.61</v>
      </c>
      <c r="F114">
        <v>0.35</v>
      </c>
      <c r="G114" s="2">
        <v>95506.61</v>
      </c>
      <c r="H114" s="2">
        <v>100000</v>
      </c>
      <c r="I114" s="2">
        <v>100000</v>
      </c>
      <c r="J114">
        <v>95.16</v>
      </c>
      <c r="K114" t="s">
        <v>124</v>
      </c>
      <c r="L114" t="s">
        <v>23</v>
      </c>
      <c r="M114">
        <v>2.67</v>
      </c>
      <c r="N114" s="1">
        <v>46188</v>
      </c>
      <c r="O114">
        <v>1.88</v>
      </c>
      <c r="P114" t="s">
        <v>115</v>
      </c>
      <c r="Q114" s="1">
        <v>44727</v>
      </c>
      <c r="R114">
        <f t="shared" si="1"/>
        <v>-4.8400000000000034</v>
      </c>
    </row>
    <row r="115" spans="1:18" x14ac:dyDescent="0.3">
      <c r="A115" t="s">
        <v>103</v>
      </c>
      <c r="B115" t="s">
        <v>294</v>
      </c>
      <c r="C115" t="s">
        <v>20</v>
      </c>
      <c r="D115" t="s">
        <v>21</v>
      </c>
      <c r="E115" s="2">
        <v>95461.53</v>
      </c>
      <c r="F115">
        <v>0.35</v>
      </c>
      <c r="G115" s="2">
        <v>95461.53</v>
      </c>
      <c r="H115" s="2">
        <v>100000</v>
      </c>
      <c r="I115" s="2">
        <v>100000</v>
      </c>
      <c r="J115">
        <v>94.67</v>
      </c>
      <c r="K115" t="s">
        <v>38</v>
      </c>
      <c r="L115" t="s">
        <v>23</v>
      </c>
      <c r="M115">
        <v>2.46</v>
      </c>
      <c r="N115" s="1">
        <v>46091</v>
      </c>
      <c r="O115">
        <v>1.75</v>
      </c>
      <c r="P115" t="s">
        <v>115</v>
      </c>
      <c r="Q115" s="1">
        <v>42439</v>
      </c>
      <c r="R115">
        <f t="shared" si="1"/>
        <v>-5.3299999999999983</v>
      </c>
    </row>
    <row r="116" spans="1:18" x14ac:dyDescent="0.3">
      <c r="A116" t="s">
        <v>295</v>
      </c>
      <c r="B116" t="s">
        <v>296</v>
      </c>
      <c r="C116" t="s">
        <v>40</v>
      </c>
      <c r="D116" t="s">
        <v>21</v>
      </c>
      <c r="E116" s="2">
        <v>95373.06</v>
      </c>
      <c r="F116">
        <v>0.35</v>
      </c>
      <c r="G116" s="2">
        <v>95373.06</v>
      </c>
      <c r="H116" s="2">
        <v>100000</v>
      </c>
      <c r="I116" s="2">
        <v>100000</v>
      </c>
      <c r="J116">
        <v>94.8</v>
      </c>
      <c r="K116" t="s">
        <v>105</v>
      </c>
      <c r="L116" t="s">
        <v>23</v>
      </c>
      <c r="M116">
        <v>2.52</v>
      </c>
      <c r="N116" s="1">
        <v>46127</v>
      </c>
      <c r="O116">
        <v>1.63</v>
      </c>
      <c r="P116" t="s">
        <v>115</v>
      </c>
      <c r="Q116" s="1">
        <v>43936</v>
      </c>
      <c r="R116">
        <f t="shared" si="1"/>
        <v>-5.2000000000000028</v>
      </c>
    </row>
    <row r="117" spans="1:18" x14ac:dyDescent="0.3">
      <c r="A117" t="s">
        <v>297</v>
      </c>
      <c r="B117" t="s">
        <v>298</v>
      </c>
      <c r="C117" t="s">
        <v>36</v>
      </c>
      <c r="D117" t="s">
        <v>21</v>
      </c>
      <c r="E117" s="2">
        <v>95296.02</v>
      </c>
      <c r="F117">
        <v>0.35</v>
      </c>
      <c r="G117" s="2">
        <v>95296.02</v>
      </c>
      <c r="H117" s="2">
        <v>100000</v>
      </c>
      <c r="I117" s="2">
        <v>100000</v>
      </c>
      <c r="J117">
        <v>93.78</v>
      </c>
      <c r="K117" t="s">
        <v>105</v>
      </c>
      <c r="L117" t="s">
        <v>23</v>
      </c>
      <c r="M117">
        <v>3.02</v>
      </c>
      <c r="N117" s="1">
        <v>46325</v>
      </c>
      <c r="O117">
        <v>1.88</v>
      </c>
      <c r="P117" t="s">
        <v>115</v>
      </c>
      <c r="Q117" s="1">
        <v>44650</v>
      </c>
      <c r="R117">
        <f t="shared" si="1"/>
        <v>-6.2199999999999989</v>
      </c>
    </row>
    <row r="118" spans="1:18" x14ac:dyDescent="0.3">
      <c r="A118" t="s">
        <v>299</v>
      </c>
      <c r="B118" t="s">
        <v>300</v>
      </c>
      <c r="C118" t="s">
        <v>57</v>
      </c>
      <c r="D118" t="s">
        <v>21</v>
      </c>
      <c r="E118" s="2">
        <v>95156.23</v>
      </c>
      <c r="F118">
        <v>0.35</v>
      </c>
      <c r="G118" s="2">
        <v>95156.23</v>
      </c>
      <c r="H118" s="2">
        <v>100000</v>
      </c>
      <c r="I118" s="2">
        <v>100000</v>
      </c>
      <c r="J118">
        <v>94.46</v>
      </c>
      <c r="K118" t="s">
        <v>27</v>
      </c>
      <c r="L118" t="s">
        <v>23</v>
      </c>
      <c r="M118">
        <v>2.52</v>
      </c>
      <c r="N118" s="1">
        <v>46129</v>
      </c>
      <c r="O118">
        <v>2</v>
      </c>
      <c r="P118" t="s">
        <v>115</v>
      </c>
      <c r="Q118" s="1">
        <v>43207</v>
      </c>
      <c r="R118">
        <f t="shared" si="1"/>
        <v>-5.5400000000000063</v>
      </c>
    </row>
    <row r="119" spans="1:18" x14ac:dyDescent="0.3">
      <c r="A119" t="s">
        <v>301</v>
      </c>
      <c r="B119" t="s">
        <v>302</v>
      </c>
      <c r="C119" t="s">
        <v>36</v>
      </c>
      <c r="D119" t="s">
        <v>21</v>
      </c>
      <c r="E119" s="2">
        <v>95099.27</v>
      </c>
      <c r="F119">
        <v>0.35</v>
      </c>
      <c r="G119" s="2">
        <v>95099.27</v>
      </c>
      <c r="H119" s="2">
        <v>100000</v>
      </c>
      <c r="I119" s="2">
        <v>100000</v>
      </c>
      <c r="J119">
        <v>94.7</v>
      </c>
      <c r="K119" t="s">
        <v>105</v>
      </c>
      <c r="L119" t="s">
        <v>23</v>
      </c>
      <c r="M119">
        <v>2.61</v>
      </c>
      <c r="N119" s="1">
        <v>46160</v>
      </c>
      <c r="O119">
        <v>1.5</v>
      </c>
      <c r="P119" t="s">
        <v>115</v>
      </c>
      <c r="Q119" s="1">
        <v>42507</v>
      </c>
      <c r="R119">
        <f t="shared" si="1"/>
        <v>-5.2999999999999972</v>
      </c>
    </row>
    <row r="120" spans="1:18" x14ac:dyDescent="0.3">
      <c r="A120" t="s">
        <v>303</v>
      </c>
      <c r="B120" t="s">
        <v>304</v>
      </c>
      <c r="C120" t="s">
        <v>24</v>
      </c>
      <c r="D120" t="s">
        <v>21</v>
      </c>
      <c r="E120" s="2">
        <v>95059.41</v>
      </c>
      <c r="F120">
        <v>0.35</v>
      </c>
      <c r="G120" s="2">
        <v>95059.41</v>
      </c>
      <c r="H120" s="2">
        <v>100000</v>
      </c>
      <c r="I120" s="2">
        <v>100000</v>
      </c>
      <c r="J120">
        <v>94.7</v>
      </c>
      <c r="K120" t="s">
        <v>22</v>
      </c>
      <c r="L120" t="s">
        <v>23</v>
      </c>
      <c r="M120">
        <v>2.65</v>
      </c>
      <c r="N120" s="1">
        <v>46175</v>
      </c>
      <c r="O120">
        <v>1.63</v>
      </c>
      <c r="P120" t="s">
        <v>115</v>
      </c>
      <c r="Q120" s="1">
        <v>42157</v>
      </c>
      <c r="R120">
        <f t="shared" si="1"/>
        <v>-5.2999999999999972</v>
      </c>
    </row>
    <row r="121" spans="1:18" x14ac:dyDescent="0.3">
      <c r="A121" t="s">
        <v>305</v>
      </c>
      <c r="B121" t="s">
        <v>306</v>
      </c>
      <c r="C121" t="s">
        <v>20</v>
      </c>
      <c r="D121" t="s">
        <v>21</v>
      </c>
      <c r="E121" s="2">
        <v>94943.16</v>
      </c>
      <c r="F121">
        <v>0.35</v>
      </c>
      <c r="G121" s="2">
        <v>94943.16</v>
      </c>
      <c r="H121" s="2">
        <v>100000</v>
      </c>
      <c r="I121" s="2">
        <v>100000</v>
      </c>
      <c r="J121">
        <v>94.42</v>
      </c>
      <c r="K121" t="s">
        <v>27</v>
      </c>
      <c r="L121" t="s">
        <v>23</v>
      </c>
      <c r="M121">
        <v>2.56</v>
      </c>
      <c r="N121" s="1">
        <v>46125</v>
      </c>
      <c r="O121">
        <v>1.46</v>
      </c>
      <c r="P121" t="s">
        <v>115</v>
      </c>
      <c r="Q121" s="1">
        <v>42473</v>
      </c>
      <c r="R121">
        <f t="shared" si="1"/>
        <v>-5.5799999999999983</v>
      </c>
    </row>
    <row r="122" spans="1:18" x14ac:dyDescent="0.3">
      <c r="A122" t="s">
        <v>307</v>
      </c>
      <c r="B122" t="s">
        <v>308</v>
      </c>
      <c r="C122" t="s">
        <v>20</v>
      </c>
      <c r="D122" t="s">
        <v>21</v>
      </c>
      <c r="E122" s="2">
        <v>94874.44</v>
      </c>
      <c r="F122">
        <v>0.35</v>
      </c>
      <c r="G122" s="2">
        <v>94874.44</v>
      </c>
      <c r="H122" s="2">
        <v>100000</v>
      </c>
      <c r="I122" s="2">
        <v>100000</v>
      </c>
      <c r="J122">
        <v>94.52</v>
      </c>
      <c r="K122" t="s">
        <v>124</v>
      </c>
      <c r="L122" t="s">
        <v>23</v>
      </c>
      <c r="M122">
        <v>2.5299999999999998</v>
      </c>
      <c r="N122" s="1">
        <v>46106</v>
      </c>
      <c r="O122">
        <v>0.88</v>
      </c>
      <c r="P122" t="s">
        <v>115</v>
      </c>
      <c r="Q122" s="1">
        <v>43549</v>
      </c>
      <c r="R122">
        <f t="shared" si="1"/>
        <v>-5.480000000000004</v>
      </c>
    </row>
    <row r="123" spans="1:18" x14ac:dyDescent="0.3">
      <c r="A123" t="s">
        <v>309</v>
      </c>
      <c r="B123" t="s">
        <v>310</v>
      </c>
      <c r="C123" t="s">
        <v>57</v>
      </c>
      <c r="D123" t="s">
        <v>21</v>
      </c>
      <c r="E123" s="2">
        <v>94836.44</v>
      </c>
      <c r="F123">
        <v>0.35</v>
      </c>
      <c r="G123" s="2">
        <v>94836.44</v>
      </c>
      <c r="H123" s="2">
        <v>100000</v>
      </c>
      <c r="I123" s="2">
        <v>100000</v>
      </c>
      <c r="J123">
        <v>94</v>
      </c>
      <c r="K123" t="s">
        <v>65</v>
      </c>
      <c r="L123" t="s">
        <v>23</v>
      </c>
      <c r="M123">
        <v>2.5</v>
      </c>
      <c r="N123" s="1">
        <v>46121</v>
      </c>
      <c r="O123">
        <v>2.25</v>
      </c>
      <c r="P123" t="s">
        <v>115</v>
      </c>
      <c r="Q123" s="1">
        <v>43382</v>
      </c>
      <c r="R123">
        <f t="shared" si="1"/>
        <v>-6</v>
      </c>
    </row>
    <row r="124" spans="1:18" x14ac:dyDescent="0.3">
      <c r="A124" t="s">
        <v>311</v>
      </c>
      <c r="B124" t="s">
        <v>312</v>
      </c>
      <c r="C124" t="s">
        <v>20</v>
      </c>
      <c r="D124" t="s">
        <v>21</v>
      </c>
      <c r="E124" s="2">
        <v>94829.56</v>
      </c>
      <c r="F124">
        <v>0.35</v>
      </c>
      <c r="G124" s="2">
        <v>94829.56</v>
      </c>
      <c r="H124" s="2">
        <v>100000</v>
      </c>
      <c r="I124" s="2">
        <v>100000</v>
      </c>
      <c r="J124">
        <v>93.77</v>
      </c>
      <c r="K124" t="s">
        <v>109</v>
      </c>
      <c r="L124" t="s">
        <v>23</v>
      </c>
      <c r="M124">
        <v>3.12</v>
      </c>
      <c r="N124" s="1">
        <v>46363</v>
      </c>
      <c r="O124">
        <v>1.5</v>
      </c>
      <c r="P124" t="s">
        <v>115</v>
      </c>
      <c r="Q124" s="1">
        <v>42711</v>
      </c>
      <c r="R124">
        <f t="shared" si="1"/>
        <v>-6.230000000000004</v>
      </c>
    </row>
    <row r="125" spans="1:18" x14ac:dyDescent="0.3">
      <c r="A125" t="s">
        <v>313</v>
      </c>
      <c r="B125" t="s">
        <v>314</v>
      </c>
      <c r="C125" t="s">
        <v>20</v>
      </c>
      <c r="D125" t="s">
        <v>21</v>
      </c>
      <c r="E125" s="2">
        <v>94792.65</v>
      </c>
      <c r="F125">
        <v>0.35</v>
      </c>
      <c r="G125" s="2">
        <v>94792.65</v>
      </c>
      <c r="H125" s="2">
        <v>100000</v>
      </c>
      <c r="I125" s="2">
        <v>100000</v>
      </c>
      <c r="J125">
        <v>94.34</v>
      </c>
      <c r="K125" t="s">
        <v>105</v>
      </c>
      <c r="L125" t="s">
        <v>23</v>
      </c>
      <c r="M125">
        <v>2.63</v>
      </c>
      <c r="N125" s="1">
        <v>46168</v>
      </c>
      <c r="O125">
        <v>1.88</v>
      </c>
      <c r="P125" t="s">
        <v>115</v>
      </c>
      <c r="Q125" s="1">
        <v>42516</v>
      </c>
      <c r="R125">
        <f t="shared" si="1"/>
        <v>-5.6599999999999966</v>
      </c>
    </row>
    <row r="126" spans="1:18" x14ac:dyDescent="0.3">
      <c r="A126" t="s">
        <v>25</v>
      </c>
      <c r="B126" t="s">
        <v>140</v>
      </c>
      <c r="C126" t="s">
        <v>26</v>
      </c>
      <c r="D126" t="s">
        <v>21</v>
      </c>
      <c r="E126" s="2">
        <v>94536.35</v>
      </c>
      <c r="F126">
        <v>0.35</v>
      </c>
      <c r="G126" s="2">
        <v>94536.35</v>
      </c>
      <c r="H126" s="2">
        <v>100000</v>
      </c>
      <c r="I126" s="2">
        <v>100000</v>
      </c>
      <c r="J126">
        <v>93.67</v>
      </c>
      <c r="K126" t="s">
        <v>27</v>
      </c>
      <c r="L126" t="s">
        <v>23</v>
      </c>
      <c r="M126">
        <v>2.2999999999999998</v>
      </c>
      <c r="N126" s="1">
        <v>46027</v>
      </c>
      <c r="O126">
        <v>1.38</v>
      </c>
      <c r="P126" t="s">
        <v>115</v>
      </c>
      <c r="Q126" s="1">
        <v>43956</v>
      </c>
      <c r="R126">
        <f t="shared" si="1"/>
        <v>-6.3299999999999983</v>
      </c>
    </row>
    <row r="127" spans="1:18" x14ac:dyDescent="0.3">
      <c r="A127" t="s">
        <v>315</v>
      </c>
      <c r="B127" t="s">
        <v>316</v>
      </c>
      <c r="C127" t="s">
        <v>56</v>
      </c>
      <c r="D127" t="s">
        <v>21</v>
      </c>
      <c r="E127" s="2">
        <v>94502.32</v>
      </c>
      <c r="F127">
        <v>0.35</v>
      </c>
      <c r="G127" s="2">
        <v>94502.32</v>
      </c>
      <c r="H127" s="2">
        <v>100000</v>
      </c>
      <c r="I127" s="2">
        <v>100000</v>
      </c>
      <c r="J127">
        <v>93.42</v>
      </c>
      <c r="K127" t="s">
        <v>105</v>
      </c>
      <c r="L127" t="s">
        <v>23</v>
      </c>
      <c r="M127">
        <v>3.1</v>
      </c>
      <c r="N127" s="1">
        <v>46356</v>
      </c>
      <c r="O127">
        <v>1.5</v>
      </c>
      <c r="P127" t="s">
        <v>115</v>
      </c>
      <c r="Q127" s="1">
        <v>42824</v>
      </c>
      <c r="R127">
        <f t="shared" si="1"/>
        <v>-6.5799999999999983</v>
      </c>
    </row>
    <row r="128" spans="1:18" x14ac:dyDescent="0.3">
      <c r="A128" t="s">
        <v>217</v>
      </c>
      <c r="B128" t="s">
        <v>218</v>
      </c>
      <c r="C128" t="s">
        <v>26</v>
      </c>
      <c r="D128" t="s">
        <v>21</v>
      </c>
      <c r="E128" s="2">
        <v>94471.43</v>
      </c>
      <c r="F128">
        <v>0.35</v>
      </c>
      <c r="G128" s="2">
        <v>94471.43</v>
      </c>
      <c r="H128" s="2">
        <v>100000</v>
      </c>
      <c r="I128" s="2">
        <v>100000</v>
      </c>
      <c r="J128">
        <v>93.11</v>
      </c>
      <c r="K128" t="s">
        <v>216</v>
      </c>
      <c r="L128" t="s">
        <v>23</v>
      </c>
      <c r="M128">
        <v>3.07</v>
      </c>
      <c r="N128" s="1">
        <v>46337</v>
      </c>
      <c r="O128">
        <v>1.75</v>
      </c>
      <c r="P128" t="s">
        <v>115</v>
      </c>
      <c r="Q128" s="1">
        <v>44692</v>
      </c>
      <c r="R128">
        <f t="shared" si="1"/>
        <v>-6.8900000000000006</v>
      </c>
    </row>
    <row r="129" spans="1:18" x14ac:dyDescent="0.3">
      <c r="A129" t="s">
        <v>317</v>
      </c>
      <c r="B129" t="s">
        <v>318</v>
      </c>
      <c r="C129" t="s">
        <v>26</v>
      </c>
      <c r="D129" t="s">
        <v>21</v>
      </c>
      <c r="E129" s="2">
        <v>94445.57</v>
      </c>
      <c r="F129">
        <v>0.35</v>
      </c>
      <c r="G129" s="2">
        <v>94445.57</v>
      </c>
      <c r="H129" s="2">
        <v>100000</v>
      </c>
      <c r="I129" s="2">
        <v>100000</v>
      </c>
      <c r="J129">
        <v>93.88</v>
      </c>
      <c r="K129" t="s">
        <v>109</v>
      </c>
      <c r="L129" t="s">
        <v>23</v>
      </c>
      <c r="M129">
        <v>2.54</v>
      </c>
      <c r="N129" s="1">
        <v>46119</v>
      </c>
      <c r="O129">
        <v>1.5</v>
      </c>
      <c r="P129" t="s">
        <v>115</v>
      </c>
      <c r="Q129" s="1">
        <v>44658</v>
      </c>
      <c r="R129">
        <f t="shared" si="1"/>
        <v>-6.1200000000000045</v>
      </c>
    </row>
    <row r="130" spans="1:18" x14ac:dyDescent="0.3">
      <c r="A130" t="s">
        <v>319</v>
      </c>
      <c r="B130" t="s">
        <v>320</v>
      </c>
      <c r="C130" t="s">
        <v>57</v>
      </c>
      <c r="D130" t="s">
        <v>21</v>
      </c>
      <c r="E130" s="2">
        <v>94342.11</v>
      </c>
      <c r="F130">
        <v>0.35</v>
      </c>
      <c r="G130" s="2">
        <v>94342.11</v>
      </c>
      <c r="H130" s="2">
        <v>100000</v>
      </c>
      <c r="I130" s="2">
        <v>100000</v>
      </c>
      <c r="J130">
        <v>93.86</v>
      </c>
      <c r="K130" t="s">
        <v>105</v>
      </c>
      <c r="L130" t="s">
        <v>23</v>
      </c>
      <c r="M130">
        <v>2.62</v>
      </c>
      <c r="N130" s="1">
        <v>46162</v>
      </c>
      <c r="O130">
        <v>1.88</v>
      </c>
      <c r="P130" t="s">
        <v>115</v>
      </c>
      <c r="Q130" s="1">
        <v>42510</v>
      </c>
      <c r="R130">
        <f t="shared" si="1"/>
        <v>-6.1400000000000006</v>
      </c>
    </row>
    <row r="131" spans="1:18" x14ac:dyDescent="0.3">
      <c r="A131" t="s">
        <v>321</v>
      </c>
      <c r="B131" t="s">
        <v>322</v>
      </c>
      <c r="C131" t="s">
        <v>40</v>
      </c>
      <c r="D131" t="s">
        <v>21</v>
      </c>
      <c r="E131" s="2">
        <v>94314.85</v>
      </c>
      <c r="F131">
        <v>0.35</v>
      </c>
      <c r="G131" s="2">
        <v>94314.85</v>
      </c>
      <c r="H131" s="2">
        <v>100000</v>
      </c>
      <c r="I131" s="2">
        <v>100000</v>
      </c>
      <c r="J131">
        <v>94.14</v>
      </c>
      <c r="K131" t="s">
        <v>65</v>
      </c>
      <c r="L131" t="s">
        <v>23</v>
      </c>
      <c r="M131">
        <v>2.75</v>
      </c>
      <c r="N131" s="1">
        <v>46210</v>
      </c>
      <c r="O131">
        <v>1.38</v>
      </c>
      <c r="P131" t="s">
        <v>115</v>
      </c>
      <c r="Q131" s="1">
        <v>42558</v>
      </c>
      <c r="R131">
        <f t="shared" ref="R131:R194" si="2">J131-100</f>
        <v>-5.8599999999999994</v>
      </c>
    </row>
    <row r="132" spans="1:18" x14ac:dyDescent="0.3">
      <c r="A132" t="s">
        <v>323</v>
      </c>
      <c r="B132" t="s">
        <v>324</v>
      </c>
      <c r="C132" t="s">
        <v>36</v>
      </c>
      <c r="D132" t="s">
        <v>21</v>
      </c>
      <c r="E132" s="2">
        <v>94285.5</v>
      </c>
      <c r="F132">
        <v>0.35</v>
      </c>
      <c r="G132" s="2">
        <v>94285.5</v>
      </c>
      <c r="H132" s="2">
        <v>100000</v>
      </c>
      <c r="I132" s="2">
        <v>100000</v>
      </c>
      <c r="J132">
        <v>92.68</v>
      </c>
      <c r="K132" t="s">
        <v>22</v>
      </c>
      <c r="L132" t="s">
        <v>23</v>
      </c>
      <c r="M132">
        <v>3.05</v>
      </c>
      <c r="N132" s="1">
        <v>46346</v>
      </c>
      <c r="O132">
        <v>2.13</v>
      </c>
      <c r="P132" t="s">
        <v>115</v>
      </c>
      <c r="Q132" s="1">
        <v>41963</v>
      </c>
      <c r="R132">
        <f t="shared" si="2"/>
        <v>-7.3199999999999932</v>
      </c>
    </row>
    <row r="133" spans="1:18" x14ac:dyDescent="0.3">
      <c r="A133" t="s">
        <v>325</v>
      </c>
      <c r="B133" t="s">
        <v>326</v>
      </c>
      <c r="C133" t="s">
        <v>54</v>
      </c>
      <c r="D133" t="s">
        <v>21</v>
      </c>
      <c r="E133" s="2">
        <v>94221.81</v>
      </c>
      <c r="F133">
        <v>0.35</v>
      </c>
      <c r="G133" s="2">
        <v>94221.81</v>
      </c>
      <c r="H133" s="2">
        <v>100000</v>
      </c>
      <c r="I133" s="2">
        <v>100000</v>
      </c>
      <c r="J133">
        <v>93.75</v>
      </c>
      <c r="K133" t="s">
        <v>105</v>
      </c>
      <c r="L133" t="s">
        <v>23</v>
      </c>
      <c r="M133">
        <v>2.5099999999999998</v>
      </c>
      <c r="N133" s="1">
        <v>46104</v>
      </c>
      <c r="O133">
        <v>1.1299999999999999</v>
      </c>
      <c r="P133" t="s">
        <v>115</v>
      </c>
      <c r="Q133" s="1">
        <v>43182</v>
      </c>
      <c r="R133">
        <f t="shared" si="2"/>
        <v>-6.25</v>
      </c>
    </row>
    <row r="134" spans="1:18" x14ac:dyDescent="0.3">
      <c r="A134" t="s">
        <v>93</v>
      </c>
      <c r="B134" t="s">
        <v>94</v>
      </c>
      <c r="C134" t="s">
        <v>57</v>
      </c>
      <c r="D134" t="s">
        <v>21</v>
      </c>
      <c r="E134" s="2">
        <v>94216.59</v>
      </c>
      <c r="F134">
        <v>0.35</v>
      </c>
      <c r="G134" s="2">
        <v>94216.59</v>
      </c>
      <c r="H134" s="2">
        <v>100000</v>
      </c>
      <c r="I134" s="2">
        <v>100000</v>
      </c>
      <c r="J134">
        <v>93.73</v>
      </c>
      <c r="K134" t="s">
        <v>22</v>
      </c>
      <c r="L134" t="s">
        <v>23</v>
      </c>
      <c r="M134">
        <v>2.62</v>
      </c>
      <c r="N134" s="1">
        <v>46164</v>
      </c>
      <c r="O134">
        <v>1.95</v>
      </c>
      <c r="P134" t="s">
        <v>115</v>
      </c>
      <c r="Q134" s="1">
        <v>43242</v>
      </c>
      <c r="R134">
        <f t="shared" si="2"/>
        <v>-6.269999999999996</v>
      </c>
    </row>
    <row r="135" spans="1:18" x14ac:dyDescent="0.3">
      <c r="A135" t="s">
        <v>327</v>
      </c>
      <c r="B135" t="s">
        <v>328</v>
      </c>
      <c r="C135" t="s">
        <v>54</v>
      </c>
      <c r="D135" t="s">
        <v>21</v>
      </c>
      <c r="E135" s="2">
        <v>94207.15</v>
      </c>
      <c r="F135">
        <v>0.35</v>
      </c>
      <c r="G135" s="2">
        <v>94207.15</v>
      </c>
      <c r="H135" s="2">
        <v>100000</v>
      </c>
      <c r="I135" s="2">
        <v>100000</v>
      </c>
      <c r="J135">
        <v>93.46</v>
      </c>
      <c r="K135" t="s">
        <v>27</v>
      </c>
      <c r="L135" t="s">
        <v>23</v>
      </c>
      <c r="M135">
        <v>2.38</v>
      </c>
      <c r="N135" s="1">
        <v>46057</v>
      </c>
      <c r="O135">
        <v>1.38</v>
      </c>
      <c r="P135" t="s">
        <v>115</v>
      </c>
      <c r="Q135" s="1">
        <v>43073</v>
      </c>
      <c r="R135">
        <f t="shared" si="2"/>
        <v>-6.5400000000000063</v>
      </c>
    </row>
    <row r="136" spans="1:18" x14ac:dyDescent="0.3">
      <c r="A136" t="s">
        <v>329</v>
      </c>
      <c r="B136" t="s">
        <v>330</v>
      </c>
      <c r="C136" t="s">
        <v>20</v>
      </c>
      <c r="D136" t="s">
        <v>21</v>
      </c>
      <c r="E136" s="2">
        <v>94207.35</v>
      </c>
      <c r="F136">
        <v>0.35</v>
      </c>
      <c r="G136" s="2">
        <v>94207.35</v>
      </c>
      <c r="H136" s="2">
        <v>100000</v>
      </c>
      <c r="I136" s="2">
        <v>100000</v>
      </c>
      <c r="J136">
        <v>93.82</v>
      </c>
      <c r="K136" t="s">
        <v>65</v>
      </c>
      <c r="L136" t="s">
        <v>23</v>
      </c>
      <c r="M136">
        <v>2.61</v>
      </c>
      <c r="N136" s="1">
        <v>46154</v>
      </c>
      <c r="O136">
        <v>1.38</v>
      </c>
      <c r="P136" t="s">
        <v>115</v>
      </c>
      <c r="Q136" s="1">
        <v>42451</v>
      </c>
      <c r="R136">
        <f t="shared" si="2"/>
        <v>-6.1800000000000068</v>
      </c>
    </row>
    <row r="137" spans="1:18" x14ac:dyDescent="0.3">
      <c r="A137" t="s">
        <v>102</v>
      </c>
      <c r="B137" t="s">
        <v>331</v>
      </c>
      <c r="C137" t="s">
        <v>51</v>
      </c>
      <c r="D137" t="s">
        <v>21</v>
      </c>
      <c r="E137" s="2">
        <v>94143.96</v>
      </c>
      <c r="F137">
        <v>0.35</v>
      </c>
      <c r="G137" s="2">
        <v>94143.96</v>
      </c>
      <c r="H137" s="2">
        <v>100000</v>
      </c>
      <c r="I137" s="2">
        <v>100000</v>
      </c>
      <c r="J137">
        <v>93.02</v>
      </c>
      <c r="K137" t="s">
        <v>65</v>
      </c>
      <c r="L137" t="s">
        <v>23</v>
      </c>
      <c r="M137">
        <v>3.02</v>
      </c>
      <c r="N137" s="1">
        <v>46323</v>
      </c>
      <c r="O137">
        <v>1.38</v>
      </c>
      <c r="P137" t="s">
        <v>115</v>
      </c>
      <c r="Q137" s="1">
        <v>43957</v>
      </c>
      <c r="R137">
        <f t="shared" si="2"/>
        <v>-6.980000000000004</v>
      </c>
    </row>
    <row r="138" spans="1:18" x14ac:dyDescent="0.3">
      <c r="A138" t="s">
        <v>173</v>
      </c>
      <c r="B138" t="s">
        <v>332</v>
      </c>
      <c r="C138" t="s">
        <v>56</v>
      </c>
      <c r="D138" t="s">
        <v>21</v>
      </c>
      <c r="E138" s="2">
        <v>94137.31</v>
      </c>
      <c r="F138">
        <v>0.35</v>
      </c>
      <c r="G138" s="2">
        <v>94137.31</v>
      </c>
      <c r="H138" s="2">
        <v>100000</v>
      </c>
      <c r="I138" s="2">
        <v>100000</v>
      </c>
      <c r="J138">
        <v>93.83</v>
      </c>
      <c r="K138" t="s">
        <v>65</v>
      </c>
      <c r="L138" t="s">
        <v>23</v>
      </c>
      <c r="M138">
        <v>2.7</v>
      </c>
      <c r="N138" s="1">
        <v>46174</v>
      </c>
      <c r="O138">
        <v>1.38</v>
      </c>
      <c r="P138" t="s">
        <v>115</v>
      </c>
      <c r="Q138" s="1">
        <v>42522</v>
      </c>
      <c r="R138">
        <f t="shared" si="2"/>
        <v>-6.1700000000000017</v>
      </c>
    </row>
    <row r="139" spans="1:18" x14ac:dyDescent="0.3">
      <c r="A139" t="s">
        <v>45</v>
      </c>
      <c r="B139" t="s">
        <v>333</v>
      </c>
      <c r="C139" t="s">
        <v>24</v>
      </c>
      <c r="D139" t="s">
        <v>21</v>
      </c>
      <c r="E139" s="2">
        <v>94133.26</v>
      </c>
      <c r="F139">
        <v>0.35</v>
      </c>
      <c r="G139" s="2">
        <v>94133.26</v>
      </c>
      <c r="H139" s="2">
        <v>100000</v>
      </c>
      <c r="I139" s="2">
        <v>100000</v>
      </c>
      <c r="J139">
        <v>93.82</v>
      </c>
      <c r="K139" t="s">
        <v>38</v>
      </c>
      <c r="L139" t="s">
        <v>23</v>
      </c>
      <c r="M139">
        <v>2.64</v>
      </c>
      <c r="N139" s="1">
        <v>46163</v>
      </c>
      <c r="O139">
        <v>1.25</v>
      </c>
      <c r="P139" t="s">
        <v>115</v>
      </c>
      <c r="Q139" s="1">
        <v>43241</v>
      </c>
      <c r="R139">
        <f t="shared" si="2"/>
        <v>-6.1800000000000068</v>
      </c>
    </row>
    <row r="140" spans="1:18" x14ac:dyDescent="0.3">
      <c r="A140" t="s">
        <v>334</v>
      </c>
      <c r="B140" t="s">
        <v>335</v>
      </c>
      <c r="C140" t="s">
        <v>34</v>
      </c>
      <c r="D140" t="s">
        <v>21</v>
      </c>
      <c r="E140" s="2">
        <v>94122.17</v>
      </c>
      <c r="F140">
        <v>0.35</v>
      </c>
      <c r="G140" s="2">
        <v>94122.17</v>
      </c>
      <c r="H140" s="2">
        <v>100000</v>
      </c>
      <c r="I140" s="2">
        <v>100000</v>
      </c>
      <c r="J140">
        <v>93.6</v>
      </c>
      <c r="K140" t="s">
        <v>38</v>
      </c>
      <c r="L140" t="s">
        <v>23</v>
      </c>
      <c r="M140">
        <v>2.57</v>
      </c>
      <c r="N140" s="1">
        <v>46139</v>
      </c>
      <c r="O140">
        <v>1.63</v>
      </c>
      <c r="P140" t="s">
        <v>115</v>
      </c>
      <c r="Q140" s="1">
        <v>43217</v>
      </c>
      <c r="R140">
        <f t="shared" si="2"/>
        <v>-6.4000000000000057</v>
      </c>
    </row>
    <row r="141" spans="1:18" x14ac:dyDescent="0.3">
      <c r="A141" t="s">
        <v>336</v>
      </c>
      <c r="B141" t="s">
        <v>337</v>
      </c>
      <c r="C141" t="s">
        <v>49</v>
      </c>
      <c r="D141" t="s">
        <v>21</v>
      </c>
      <c r="E141" s="2">
        <v>94110.21</v>
      </c>
      <c r="F141">
        <v>0.35</v>
      </c>
      <c r="G141" s="2">
        <v>94110.21</v>
      </c>
      <c r="H141" s="2">
        <v>100000</v>
      </c>
      <c r="I141" s="2">
        <v>100000</v>
      </c>
      <c r="J141">
        <v>93.76</v>
      </c>
      <c r="K141" t="s">
        <v>105</v>
      </c>
      <c r="L141" t="s">
        <v>23</v>
      </c>
      <c r="M141">
        <v>2.61</v>
      </c>
      <c r="N141" s="1">
        <v>46152</v>
      </c>
      <c r="O141">
        <v>1.25</v>
      </c>
      <c r="P141" t="s">
        <v>115</v>
      </c>
      <c r="Q141" s="1">
        <v>42500</v>
      </c>
      <c r="R141">
        <f t="shared" si="2"/>
        <v>-6.2399999999999949</v>
      </c>
    </row>
    <row r="142" spans="1:18" x14ac:dyDescent="0.3">
      <c r="A142" t="s">
        <v>338</v>
      </c>
      <c r="B142" t="s">
        <v>339</v>
      </c>
      <c r="C142" t="s">
        <v>54</v>
      </c>
      <c r="D142" t="s">
        <v>21</v>
      </c>
      <c r="E142" s="2">
        <v>93953.14</v>
      </c>
      <c r="F142">
        <v>0.35</v>
      </c>
      <c r="G142" s="2">
        <v>93953.14</v>
      </c>
      <c r="H142" s="2">
        <v>100000</v>
      </c>
      <c r="I142" s="2">
        <v>100000</v>
      </c>
      <c r="J142">
        <v>93.57</v>
      </c>
      <c r="K142" t="s">
        <v>105</v>
      </c>
      <c r="L142" t="s">
        <v>23</v>
      </c>
      <c r="M142">
        <v>2.56</v>
      </c>
      <c r="N142" s="1">
        <v>46132</v>
      </c>
      <c r="O142">
        <v>1.1299999999999999</v>
      </c>
      <c r="P142" t="s">
        <v>115</v>
      </c>
      <c r="Q142" s="1">
        <v>42845</v>
      </c>
      <c r="R142">
        <f t="shared" si="2"/>
        <v>-6.4300000000000068</v>
      </c>
    </row>
    <row r="143" spans="1:18" x14ac:dyDescent="0.3">
      <c r="A143" t="s">
        <v>340</v>
      </c>
      <c r="B143" t="s">
        <v>341</v>
      </c>
      <c r="C143" t="s">
        <v>26</v>
      </c>
      <c r="D143" t="s">
        <v>21</v>
      </c>
      <c r="E143" s="2">
        <v>93944.82</v>
      </c>
      <c r="F143">
        <v>0.35</v>
      </c>
      <c r="G143" s="2">
        <v>93944.82</v>
      </c>
      <c r="H143" s="2">
        <v>100000</v>
      </c>
      <c r="I143" s="2">
        <v>100000</v>
      </c>
      <c r="J143">
        <v>93.37</v>
      </c>
      <c r="K143" t="s">
        <v>105</v>
      </c>
      <c r="L143" t="s">
        <v>23</v>
      </c>
      <c r="M143">
        <v>2.56</v>
      </c>
      <c r="N143" s="1">
        <v>46127</v>
      </c>
      <c r="O143">
        <v>1.63</v>
      </c>
      <c r="P143" t="s">
        <v>115</v>
      </c>
      <c r="Q143" s="1">
        <v>43570</v>
      </c>
      <c r="R143">
        <f t="shared" si="2"/>
        <v>-6.6299999999999955</v>
      </c>
    </row>
    <row r="144" spans="1:18" x14ac:dyDescent="0.3">
      <c r="A144" t="s">
        <v>342</v>
      </c>
      <c r="B144" t="s">
        <v>343</v>
      </c>
      <c r="C144" t="s">
        <v>20</v>
      </c>
      <c r="D144" t="s">
        <v>21</v>
      </c>
      <c r="E144" s="2">
        <v>93900.18</v>
      </c>
      <c r="F144">
        <v>0.35</v>
      </c>
      <c r="G144" s="2">
        <v>93900.18</v>
      </c>
      <c r="H144" s="2">
        <v>100000</v>
      </c>
      <c r="I144" s="2">
        <v>100000</v>
      </c>
      <c r="J144">
        <v>93.5</v>
      </c>
      <c r="K144" t="s">
        <v>75</v>
      </c>
      <c r="L144" t="s">
        <v>23</v>
      </c>
      <c r="M144">
        <v>2.5499999999999998</v>
      </c>
      <c r="N144" s="1">
        <v>46126</v>
      </c>
      <c r="O144">
        <v>1.1299999999999999</v>
      </c>
      <c r="P144" t="s">
        <v>115</v>
      </c>
      <c r="Q144" s="1">
        <v>42474</v>
      </c>
      <c r="R144">
        <f t="shared" si="2"/>
        <v>-6.5</v>
      </c>
    </row>
    <row r="145" spans="1:18" x14ac:dyDescent="0.3">
      <c r="A145" t="s">
        <v>141</v>
      </c>
      <c r="B145" t="s">
        <v>142</v>
      </c>
      <c r="C145" t="s">
        <v>26</v>
      </c>
      <c r="D145" t="s">
        <v>21</v>
      </c>
      <c r="E145" s="2">
        <v>93859.64</v>
      </c>
      <c r="F145">
        <v>0.35</v>
      </c>
      <c r="G145" s="2">
        <v>93859.64</v>
      </c>
      <c r="H145" s="2">
        <v>100000</v>
      </c>
      <c r="I145" s="2">
        <v>100000</v>
      </c>
      <c r="J145">
        <v>93.29</v>
      </c>
      <c r="K145" t="s">
        <v>105</v>
      </c>
      <c r="L145" t="s">
        <v>23</v>
      </c>
      <c r="M145">
        <v>2.5099999999999998</v>
      </c>
      <c r="N145" s="1">
        <v>46104</v>
      </c>
      <c r="O145">
        <v>1.38</v>
      </c>
      <c r="P145" t="s">
        <v>115</v>
      </c>
      <c r="Q145" s="1">
        <v>43182</v>
      </c>
      <c r="R145">
        <f t="shared" si="2"/>
        <v>-6.7099999999999937</v>
      </c>
    </row>
    <row r="146" spans="1:18" x14ac:dyDescent="0.3">
      <c r="A146" t="s">
        <v>344</v>
      </c>
      <c r="B146" t="s">
        <v>345</v>
      </c>
      <c r="C146" t="s">
        <v>56</v>
      </c>
      <c r="D146" t="s">
        <v>21</v>
      </c>
      <c r="E146" s="2">
        <v>93803.46</v>
      </c>
      <c r="F146">
        <v>0.35</v>
      </c>
      <c r="G146" s="2">
        <v>93803.46</v>
      </c>
      <c r="H146" s="2">
        <v>100000</v>
      </c>
      <c r="I146" s="2">
        <v>100000</v>
      </c>
      <c r="J146">
        <v>93.43</v>
      </c>
      <c r="K146" t="s">
        <v>160</v>
      </c>
      <c r="L146" t="s">
        <v>23</v>
      </c>
      <c r="M146">
        <v>2.57</v>
      </c>
      <c r="N146" s="1">
        <v>46122</v>
      </c>
      <c r="O146">
        <v>1</v>
      </c>
      <c r="P146" t="s">
        <v>115</v>
      </c>
      <c r="Q146" s="1">
        <v>43565</v>
      </c>
      <c r="R146">
        <f t="shared" si="2"/>
        <v>-6.5699999999999932</v>
      </c>
    </row>
    <row r="147" spans="1:18" x14ac:dyDescent="0.3">
      <c r="A147" t="s">
        <v>346</v>
      </c>
      <c r="B147" t="s">
        <v>347</v>
      </c>
      <c r="C147" t="s">
        <v>26</v>
      </c>
      <c r="D147" t="s">
        <v>21</v>
      </c>
      <c r="E147" s="2">
        <v>93772.4</v>
      </c>
      <c r="F147">
        <v>0.35</v>
      </c>
      <c r="G147" s="2">
        <v>93772.4</v>
      </c>
      <c r="H147" s="2">
        <v>100000</v>
      </c>
      <c r="I147" s="2">
        <v>100000</v>
      </c>
      <c r="J147">
        <v>92.53</v>
      </c>
      <c r="K147" t="s">
        <v>22</v>
      </c>
      <c r="L147" t="s">
        <v>23</v>
      </c>
      <c r="M147">
        <v>2.93</v>
      </c>
      <c r="N147" s="1">
        <v>46286</v>
      </c>
      <c r="O147">
        <v>1.35</v>
      </c>
      <c r="P147" t="s">
        <v>115</v>
      </c>
      <c r="Q147" s="1">
        <v>43545</v>
      </c>
      <c r="R147">
        <f t="shared" si="2"/>
        <v>-7.4699999999999989</v>
      </c>
    </row>
    <row r="148" spans="1:18" x14ac:dyDescent="0.3">
      <c r="A148" t="s">
        <v>122</v>
      </c>
      <c r="B148" t="s">
        <v>348</v>
      </c>
      <c r="C148" t="s">
        <v>24</v>
      </c>
      <c r="D148" t="s">
        <v>21</v>
      </c>
      <c r="E148" s="2">
        <v>93744.53</v>
      </c>
      <c r="F148">
        <v>0.35</v>
      </c>
      <c r="G148" s="2">
        <v>93744.53</v>
      </c>
      <c r="H148" s="2">
        <v>100000</v>
      </c>
      <c r="I148" s="2">
        <v>100000</v>
      </c>
      <c r="J148">
        <v>93.51</v>
      </c>
      <c r="K148" t="s">
        <v>65</v>
      </c>
      <c r="L148" t="s">
        <v>23</v>
      </c>
      <c r="M148">
        <v>2.73</v>
      </c>
      <c r="N148" s="1">
        <v>46199</v>
      </c>
      <c r="O148">
        <v>1.5</v>
      </c>
      <c r="P148" t="s">
        <v>115</v>
      </c>
      <c r="Q148" s="1">
        <v>43277</v>
      </c>
      <c r="R148">
        <f t="shared" si="2"/>
        <v>-6.4899999999999949</v>
      </c>
    </row>
    <row r="149" spans="1:18" x14ac:dyDescent="0.3">
      <c r="A149" t="s">
        <v>106</v>
      </c>
      <c r="B149" t="s">
        <v>107</v>
      </c>
      <c r="C149" t="s">
        <v>54</v>
      </c>
      <c r="D149" t="s">
        <v>21</v>
      </c>
      <c r="E149" s="2">
        <v>93706.47</v>
      </c>
      <c r="F149">
        <v>0.35</v>
      </c>
      <c r="G149" s="2">
        <v>93706.47</v>
      </c>
      <c r="H149" s="2">
        <v>100000</v>
      </c>
      <c r="I149" s="2">
        <v>100000</v>
      </c>
      <c r="J149">
        <v>92.53</v>
      </c>
      <c r="K149" t="s">
        <v>22</v>
      </c>
      <c r="L149" t="s">
        <v>23</v>
      </c>
      <c r="M149">
        <v>3.08</v>
      </c>
      <c r="N149" s="1">
        <v>46335</v>
      </c>
      <c r="O149">
        <v>1.5</v>
      </c>
      <c r="P149" t="s">
        <v>115</v>
      </c>
      <c r="Q149" s="1">
        <v>41955</v>
      </c>
      <c r="R149">
        <f t="shared" si="2"/>
        <v>-7.4699999999999989</v>
      </c>
    </row>
    <row r="150" spans="1:18" x14ac:dyDescent="0.3">
      <c r="A150" t="s">
        <v>349</v>
      </c>
      <c r="B150" t="s">
        <v>350</v>
      </c>
      <c r="C150" t="s">
        <v>36</v>
      </c>
      <c r="D150" t="s">
        <v>21</v>
      </c>
      <c r="E150" s="2">
        <v>93586.66</v>
      </c>
      <c r="F150">
        <v>0.34</v>
      </c>
      <c r="G150" s="2">
        <v>93586.66</v>
      </c>
      <c r="H150" s="2">
        <v>100000</v>
      </c>
      <c r="I150" s="2">
        <v>100000</v>
      </c>
      <c r="J150">
        <v>93.29</v>
      </c>
      <c r="K150" t="s">
        <v>65</v>
      </c>
      <c r="L150" t="s">
        <v>23</v>
      </c>
      <c r="M150">
        <v>2.61</v>
      </c>
      <c r="N150" s="1">
        <v>46146</v>
      </c>
      <c r="O150">
        <v>1</v>
      </c>
      <c r="P150" t="s">
        <v>115</v>
      </c>
      <c r="Q150" s="1">
        <v>42494</v>
      </c>
      <c r="R150">
        <f t="shared" si="2"/>
        <v>-6.7099999999999937</v>
      </c>
    </row>
    <row r="151" spans="1:18" x14ac:dyDescent="0.3">
      <c r="A151" t="s">
        <v>351</v>
      </c>
      <c r="B151" t="s">
        <v>352</v>
      </c>
      <c r="C151" t="s">
        <v>34</v>
      </c>
      <c r="D151" t="s">
        <v>21</v>
      </c>
      <c r="E151" s="2">
        <v>93577.24</v>
      </c>
      <c r="F151">
        <v>0.34</v>
      </c>
      <c r="G151" s="2">
        <v>93577.24</v>
      </c>
      <c r="H151" s="2">
        <v>100000</v>
      </c>
      <c r="I151" s="2">
        <v>100000</v>
      </c>
      <c r="J151">
        <v>92.46</v>
      </c>
      <c r="K151" t="s">
        <v>105</v>
      </c>
      <c r="L151" t="s">
        <v>23</v>
      </c>
      <c r="M151">
        <v>3.03</v>
      </c>
      <c r="N151" s="1">
        <v>46325</v>
      </c>
      <c r="O151">
        <v>1.38</v>
      </c>
      <c r="P151" t="s">
        <v>115</v>
      </c>
      <c r="Q151" s="1">
        <v>43951</v>
      </c>
      <c r="R151">
        <f t="shared" si="2"/>
        <v>-7.5400000000000063</v>
      </c>
    </row>
    <row r="152" spans="1:18" x14ac:dyDescent="0.3">
      <c r="A152" t="s">
        <v>173</v>
      </c>
      <c r="B152" t="s">
        <v>174</v>
      </c>
      <c r="C152" t="s">
        <v>56</v>
      </c>
      <c r="D152" t="s">
        <v>21</v>
      </c>
      <c r="E152" s="2">
        <v>93537.76</v>
      </c>
      <c r="F152">
        <v>0.34</v>
      </c>
      <c r="G152" s="2">
        <v>93537.76</v>
      </c>
      <c r="H152" s="2">
        <v>100000</v>
      </c>
      <c r="I152" s="2">
        <v>100000</v>
      </c>
      <c r="J152">
        <v>92.49</v>
      </c>
      <c r="K152" t="s">
        <v>65</v>
      </c>
      <c r="L152" t="s">
        <v>23</v>
      </c>
      <c r="M152">
        <v>2.93</v>
      </c>
      <c r="N152" s="1">
        <v>46281</v>
      </c>
      <c r="O152">
        <v>1.1299999999999999</v>
      </c>
      <c r="P152" t="s">
        <v>115</v>
      </c>
      <c r="Q152" s="1">
        <v>43116</v>
      </c>
      <c r="R152">
        <f t="shared" si="2"/>
        <v>-7.5100000000000051</v>
      </c>
    </row>
    <row r="153" spans="1:18" x14ac:dyDescent="0.3">
      <c r="A153" t="s">
        <v>18</v>
      </c>
      <c r="B153" t="s">
        <v>19</v>
      </c>
      <c r="C153" t="s">
        <v>20</v>
      </c>
      <c r="D153" t="s">
        <v>21</v>
      </c>
      <c r="E153" s="2">
        <v>93473.72</v>
      </c>
      <c r="F153">
        <v>0.34</v>
      </c>
      <c r="G153" s="2">
        <v>93473.72</v>
      </c>
      <c r="H153" s="2">
        <v>100000</v>
      </c>
      <c r="I153" s="2">
        <v>100000</v>
      </c>
      <c r="J153">
        <v>92.34</v>
      </c>
      <c r="K153" t="s">
        <v>22</v>
      </c>
      <c r="L153" t="s">
        <v>23</v>
      </c>
      <c r="M153">
        <v>3.05</v>
      </c>
      <c r="N153" s="1">
        <v>46322</v>
      </c>
      <c r="O153">
        <v>1.38</v>
      </c>
      <c r="P153" t="s">
        <v>115</v>
      </c>
      <c r="Q153" s="1">
        <v>43035</v>
      </c>
      <c r="R153">
        <f t="shared" si="2"/>
        <v>-7.6599999999999966</v>
      </c>
    </row>
    <row r="154" spans="1:18" x14ac:dyDescent="0.3">
      <c r="A154" t="s">
        <v>353</v>
      </c>
      <c r="B154" t="s">
        <v>354</v>
      </c>
      <c r="C154" t="s">
        <v>54</v>
      </c>
      <c r="D154" t="s">
        <v>21</v>
      </c>
      <c r="E154" s="2">
        <v>93408.98</v>
      </c>
      <c r="F154">
        <v>0.34</v>
      </c>
      <c r="G154" s="2">
        <v>93408.98</v>
      </c>
      <c r="H154" s="2">
        <v>100000</v>
      </c>
      <c r="I154" s="2">
        <v>100000</v>
      </c>
      <c r="J154">
        <v>92.82</v>
      </c>
      <c r="K154" t="s">
        <v>105</v>
      </c>
      <c r="L154" t="s">
        <v>23</v>
      </c>
      <c r="M154">
        <v>2.4500000000000002</v>
      </c>
      <c r="N154" s="1">
        <v>46083</v>
      </c>
      <c r="O154">
        <v>1.25</v>
      </c>
      <c r="P154" t="s">
        <v>115</v>
      </c>
      <c r="Q154" s="1">
        <v>44622</v>
      </c>
      <c r="R154">
        <f t="shared" si="2"/>
        <v>-7.1800000000000068</v>
      </c>
    </row>
    <row r="155" spans="1:18" x14ac:dyDescent="0.3">
      <c r="A155" t="s">
        <v>355</v>
      </c>
      <c r="B155" t="s">
        <v>356</v>
      </c>
      <c r="C155" t="s">
        <v>36</v>
      </c>
      <c r="D155" t="s">
        <v>21</v>
      </c>
      <c r="E155" s="2">
        <v>93380.07</v>
      </c>
      <c r="F155">
        <v>0.34</v>
      </c>
      <c r="G155" s="2">
        <v>93380.07</v>
      </c>
      <c r="H155" s="2">
        <v>100000</v>
      </c>
      <c r="I155" s="2">
        <v>100000</v>
      </c>
      <c r="J155">
        <v>93.25</v>
      </c>
      <c r="K155" t="s">
        <v>105</v>
      </c>
      <c r="L155" t="s">
        <v>23</v>
      </c>
      <c r="M155">
        <v>2.76</v>
      </c>
      <c r="N155" s="1">
        <v>46202</v>
      </c>
      <c r="O155">
        <v>0.88</v>
      </c>
      <c r="P155" t="s">
        <v>115</v>
      </c>
      <c r="Q155" s="1">
        <v>44649</v>
      </c>
      <c r="R155">
        <f t="shared" si="2"/>
        <v>-6.75</v>
      </c>
    </row>
    <row r="156" spans="1:18" x14ac:dyDescent="0.3">
      <c r="A156" t="s">
        <v>357</v>
      </c>
      <c r="B156" t="s">
        <v>358</v>
      </c>
      <c r="C156" t="s">
        <v>26</v>
      </c>
      <c r="D156" t="s">
        <v>21</v>
      </c>
      <c r="E156" s="2">
        <v>93327.32</v>
      </c>
      <c r="F156">
        <v>0.34</v>
      </c>
      <c r="G156" s="2">
        <v>93327.32</v>
      </c>
      <c r="H156" s="2">
        <v>100000</v>
      </c>
      <c r="I156" s="2">
        <v>100000</v>
      </c>
      <c r="J156">
        <v>92.8</v>
      </c>
      <c r="K156" t="s">
        <v>160</v>
      </c>
      <c r="L156" t="s">
        <v>23</v>
      </c>
      <c r="M156">
        <v>2.34</v>
      </c>
      <c r="N156" s="1">
        <v>46037</v>
      </c>
      <c r="O156">
        <v>0.88</v>
      </c>
      <c r="P156" t="s">
        <v>115</v>
      </c>
      <c r="Q156" s="1">
        <v>43808</v>
      </c>
      <c r="R156">
        <f t="shared" si="2"/>
        <v>-7.2000000000000028</v>
      </c>
    </row>
    <row r="157" spans="1:18" x14ac:dyDescent="0.3">
      <c r="A157" t="s">
        <v>190</v>
      </c>
      <c r="B157" t="s">
        <v>191</v>
      </c>
      <c r="C157" t="s">
        <v>26</v>
      </c>
      <c r="D157" t="s">
        <v>21</v>
      </c>
      <c r="E157" s="2">
        <v>93263.45</v>
      </c>
      <c r="F157">
        <v>0.34</v>
      </c>
      <c r="G157" s="2">
        <v>93263.45</v>
      </c>
      <c r="H157" s="2">
        <v>100000</v>
      </c>
      <c r="I157" s="2">
        <v>100000</v>
      </c>
      <c r="J157">
        <v>92.8</v>
      </c>
      <c r="K157" t="s">
        <v>124</v>
      </c>
      <c r="L157" t="s">
        <v>23</v>
      </c>
      <c r="M157">
        <v>2.46</v>
      </c>
      <c r="N157" s="1">
        <v>46085</v>
      </c>
      <c r="O157">
        <v>1</v>
      </c>
      <c r="P157" t="s">
        <v>115</v>
      </c>
      <c r="Q157" s="1">
        <v>43528</v>
      </c>
      <c r="R157">
        <f t="shared" si="2"/>
        <v>-7.2000000000000028</v>
      </c>
    </row>
    <row r="158" spans="1:18" x14ac:dyDescent="0.3">
      <c r="A158" t="s">
        <v>45</v>
      </c>
      <c r="B158" t="s">
        <v>359</v>
      </c>
      <c r="C158" t="s">
        <v>24</v>
      </c>
      <c r="D158" t="s">
        <v>21</v>
      </c>
      <c r="E158" s="2">
        <v>93255.55</v>
      </c>
      <c r="F158">
        <v>0.34</v>
      </c>
      <c r="G158" s="2">
        <v>93255.55</v>
      </c>
      <c r="H158" s="2">
        <v>100000</v>
      </c>
      <c r="I158" s="2">
        <v>100000</v>
      </c>
      <c r="J158">
        <v>92.31</v>
      </c>
      <c r="K158" t="s">
        <v>38</v>
      </c>
      <c r="L158" t="s">
        <v>23</v>
      </c>
      <c r="M158">
        <v>2.94</v>
      </c>
      <c r="N158" s="1">
        <v>46277</v>
      </c>
      <c r="O158">
        <v>1</v>
      </c>
      <c r="P158" t="s">
        <v>115</v>
      </c>
      <c r="Q158" s="1">
        <v>42990</v>
      </c>
      <c r="R158">
        <f t="shared" si="2"/>
        <v>-7.6899999999999977</v>
      </c>
    </row>
    <row r="159" spans="1:18" x14ac:dyDescent="0.3">
      <c r="A159" t="s">
        <v>360</v>
      </c>
      <c r="B159" t="s">
        <v>361</v>
      </c>
      <c r="C159" t="s">
        <v>57</v>
      </c>
      <c r="D159" t="s">
        <v>21</v>
      </c>
      <c r="E159" s="2">
        <v>93114.4</v>
      </c>
      <c r="F159">
        <v>0.34</v>
      </c>
      <c r="G159" s="2">
        <v>93114.4</v>
      </c>
      <c r="H159" s="2">
        <v>100000</v>
      </c>
      <c r="I159" s="2">
        <v>100000</v>
      </c>
      <c r="J159">
        <v>92.77</v>
      </c>
      <c r="K159" t="s">
        <v>105</v>
      </c>
      <c r="L159" t="s">
        <v>23</v>
      </c>
      <c r="M159">
        <v>2.69</v>
      </c>
      <c r="N159" s="1">
        <v>46183</v>
      </c>
      <c r="O159">
        <v>1.75</v>
      </c>
      <c r="P159" t="s">
        <v>115</v>
      </c>
      <c r="Q159" s="1">
        <v>42531</v>
      </c>
      <c r="R159">
        <f t="shared" si="2"/>
        <v>-7.230000000000004</v>
      </c>
    </row>
    <row r="160" spans="1:18" x14ac:dyDescent="0.3">
      <c r="A160" t="s">
        <v>362</v>
      </c>
      <c r="B160" t="s">
        <v>363</v>
      </c>
      <c r="C160" t="s">
        <v>34</v>
      </c>
      <c r="D160" t="s">
        <v>21</v>
      </c>
      <c r="E160" s="2">
        <v>93078.399999999994</v>
      </c>
      <c r="F160">
        <v>0.34</v>
      </c>
      <c r="G160" s="2">
        <v>93078.399999999994</v>
      </c>
      <c r="H160" s="2">
        <v>100000</v>
      </c>
      <c r="I160" s="2">
        <v>100000</v>
      </c>
      <c r="J160">
        <v>92.75</v>
      </c>
      <c r="K160" t="s">
        <v>124</v>
      </c>
      <c r="L160" t="s">
        <v>23</v>
      </c>
      <c r="M160">
        <v>2.5</v>
      </c>
      <c r="N160" s="1">
        <v>46098</v>
      </c>
      <c r="O160">
        <v>0.75</v>
      </c>
      <c r="P160" t="s">
        <v>115</v>
      </c>
      <c r="Q160" s="1">
        <v>44637</v>
      </c>
      <c r="R160">
        <f t="shared" si="2"/>
        <v>-7.25</v>
      </c>
    </row>
    <row r="161" spans="1:18" x14ac:dyDescent="0.3">
      <c r="A161" t="s">
        <v>364</v>
      </c>
      <c r="B161" t="s">
        <v>365</v>
      </c>
      <c r="C161" t="s">
        <v>54</v>
      </c>
      <c r="D161" t="s">
        <v>21</v>
      </c>
      <c r="E161" s="2">
        <v>93028.95</v>
      </c>
      <c r="F161">
        <v>0.34</v>
      </c>
      <c r="G161" s="2">
        <v>93028.95</v>
      </c>
      <c r="H161" s="2">
        <v>100000</v>
      </c>
      <c r="I161" s="2">
        <v>100000</v>
      </c>
      <c r="J161">
        <v>91.84</v>
      </c>
      <c r="K161" t="s">
        <v>27</v>
      </c>
      <c r="L161" t="s">
        <v>23</v>
      </c>
      <c r="M161">
        <v>3.12</v>
      </c>
      <c r="N161" s="1">
        <v>46360</v>
      </c>
      <c r="O161">
        <v>1.66</v>
      </c>
      <c r="P161" t="s">
        <v>115</v>
      </c>
      <c r="Q161" s="1">
        <v>43803</v>
      </c>
      <c r="R161">
        <f t="shared" si="2"/>
        <v>-8.1599999999999966</v>
      </c>
    </row>
    <row r="162" spans="1:18" x14ac:dyDescent="0.3">
      <c r="A162" t="s">
        <v>366</v>
      </c>
      <c r="B162" t="s">
        <v>367</v>
      </c>
      <c r="C162" t="s">
        <v>34</v>
      </c>
      <c r="D162" t="s">
        <v>21</v>
      </c>
      <c r="E162" s="2">
        <v>93015.02</v>
      </c>
      <c r="F162">
        <v>0.34</v>
      </c>
      <c r="G162" s="2">
        <v>93015.02</v>
      </c>
      <c r="H162" s="2">
        <v>100000</v>
      </c>
      <c r="I162" s="2">
        <v>100000</v>
      </c>
      <c r="J162">
        <v>92.02</v>
      </c>
      <c r="K162" t="s">
        <v>30</v>
      </c>
      <c r="L162" t="s">
        <v>23</v>
      </c>
      <c r="M162">
        <v>3.06</v>
      </c>
      <c r="N162" s="1">
        <v>46331</v>
      </c>
      <c r="O162">
        <v>1.25</v>
      </c>
      <c r="P162" t="s">
        <v>115</v>
      </c>
      <c r="Q162" s="1">
        <v>43956</v>
      </c>
      <c r="R162">
        <f t="shared" si="2"/>
        <v>-7.980000000000004</v>
      </c>
    </row>
    <row r="163" spans="1:18" x14ac:dyDescent="0.3">
      <c r="A163" t="s">
        <v>368</v>
      </c>
      <c r="B163" t="s">
        <v>369</v>
      </c>
      <c r="C163" t="s">
        <v>26</v>
      </c>
      <c r="D163" t="s">
        <v>21</v>
      </c>
      <c r="E163" s="2">
        <v>92967.58</v>
      </c>
      <c r="F163">
        <v>0.34</v>
      </c>
      <c r="G163" s="2">
        <v>92967.58</v>
      </c>
      <c r="H163" s="2">
        <v>100000</v>
      </c>
      <c r="I163" s="2">
        <v>100000</v>
      </c>
      <c r="J163">
        <v>92.34</v>
      </c>
      <c r="K163" t="s">
        <v>65</v>
      </c>
      <c r="L163" t="s">
        <v>23</v>
      </c>
      <c r="M163">
        <v>2.5</v>
      </c>
      <c r="N163" s="1">
        <v>46103</v>
      </c>
      <c r="O163">
        <v>1.5</v>
      </c>
      <c r="P163" t="s">
        <v>115</v>
      </c>
      <c r="Q163" s="1">
        <v>43181</v>
      </c>
      <c r="R163">
        <f t="shared" si="2"/>
        <v>-7.6599999999999966</v>
      </c>
    </row>
    <row r="164" spans="1:18" x14ac:dyDescent="0.3">
      <c r="A164" t="s">
        <v>168</v>
      </c>
      <c r="B164" t="s">
        <v>370</v>
      </c>
      <c r="C164" t="s">
        <v>26</v>
      </c>
      <c r="D164" t="s">
        <v>21</v>
      </c>
      <c r="E164" s="2">
        <v>92910.12</v>
      </c>
      <c r="F164">
        <v>0.34</v>
      </c>
      <c r="G164" s="2">
        <v>92910.12</v>
      </c>
      <c r="H164" s="2">
        <v>100000</v>
      </c>
      <c r="I164" s="2">
        <v>100000</v>
      </c>
      <c r="J164">
        <v>92.46</v>
      </c>
      <c r="K164" t="s">
        <v>27</v>
      </c>
      <c r="L164" t="s">
        <v>23</v>
      </c>
      <c r="M164">
        <v>2.52</v>
      </c>
      <c r="N164" s="1">
        <v>46108</v>
      </c>
      <c r="O164">
        <v>1.1299999999999999</v>
      </c>
      <c r="P164" t="s">
        <v>115</v>
      </c>
      <c r="Q164" s="1">
        <v>43551</v>
      </c>
      <c r="R164">
        <f t="shared" si="2"/>
        <v>-7.5400000000000063</v>
      </c>
    </row>
    <row r="165" spans="1:18" x14ac:dyDescent="0.3">
      <c r="A165" t="s">
        <v>87</v>
      </c>
      <c r="B165" t="s">
        <v>88</v>
      </c>
      <c r="C165" t="s">
        <v>36</v>
      </c>
      <c r="D165" t="s">
        <v>21</v>
      </c>
      <c r="E165" s="2">
        <v>92874.87</v>
      </c>
      <c r="F165">
        <v>0.34</v>
      </c>
      <c r="G165" s="2">
        <v>92874.87</v>
      </c>
      <c r="H165" s="2">
        <v>100000</v>
      </c>
      <c r="I165" s="2">
        <v>100000</v>
      </c>
      <c r="J165">
        <v>92.64</v>
      </c>
      <c r="K165" t="s">
        <v>22</v>
      </c>
      <c r="L165" t="s">
        <v>23</v>
      </c>
      <c r="M165">
        <v>2.48</v>
      </c>
      <c r="N165" s="1">
        <v>46087</v>
      </c>
      <c r="O165">
        <v>0.5</v>
      </c>
      <c r="P165" t="s">
        <v>115</v>
      </c>
      <c r="Q165" s="1">
        <v>43530</v>
      </c>
      <c r="R165">
        <f t="shared" si="2"/>
        <v>-7.3599999999999994</v>
      </c>
    </row>
    <row r="166" spans="1:18" x14ac:dyDescent="0.3">
      <c r="A166" t="s">
        <v>76</v>
      </c>
      <c r="B166" t="s">
        <v>371</v>
      </c>
      <c r="C166" t="s">
        <v>49</v>
      </c>
      <c r="D166" t="s">
        <v>21</v>
      </c>
      <c r="E166" s="2">
        <v>92841.18</v>
      </c>
      <c r="F166">
        <v>0.34</v>
      </c>
      <c r="G166" s="2">
        <v>92841.18</v>
      </c>
      <c r="H166" s="2">
        <v>100000</v>
      </c>
      <c r="I166" s="2">
        <v>100000</v>
      </c>
      <c r="J166">
        <v>92.67</v>
      </c>
      <c r="K166" t="s">
        <v>22</v>
      </c>
      <c r="L166" t="s">
        <v>23</v>
      </c>
      <c r="M166">
        <v>2.73</v>
      </c>
      <c r="N166" s="1">
        <v>46188</v>
      </c>
      <c r="O166">
        <v>0.9</v>
      </c>
      <c r="P166" t="s">
        <v>115</v>
      </c>
      <c r="Q166" s="1">
        <v>43539</v>
      </c>
      <c r="R166">
        <f t="shared" si="2"/>
        <v>-7.3299999999999983</v>
      </c>
    </row>
    <row r="167" spans="1:18" x14ac:dyDescent="0.3">
      <c r="A167" t="s">
        <v>372</v>
      </c>
      <c r="B167" t="s">
        <v>373</v>
      </c>
      <c r="C167" t="s">
        <v>51</v>
      </c>
      <c r="D167" t="s">
        <v>21</v>
      </c>
      <c r="E167" s="2">
        <v>92816.51</v>
      </c>
      <c r="F167">
        <v>0.34</v>
      </c>
      <c r="G167" s="2">
        <v>92816.51</v>
      </c>
      <c r="H167" s="2">
        <v>100000</v>
      </c>
      <c r="I167" s="2">
        <v>100000</v>
      </c>
      <c r="J167">
        <v>92.13</v>
      </c>
      <c r="K167" t="s">
        <v>109</v>
      </c>
      <c r="L167" t="s">
        <v>23</v>
      </c>
      <c r="M167">
        <v>3.21</v>
      </c>
      <c r="N167" s="1">
        <v>46370</v>
      </c>
      <c r="O167">
        <v>1</v>
      </c>
      <c r="P167" t="s">
        <v>115</v>
      </c>
      <c r="Q167" s="1">
        <v>43083</v>
      </c>
      <c r="R167">
        <f t="shared" si="2"/>
        <v>-7.8700000000000045</v>
      </c>
    </row>
    <row r="168" spans="1:18" x14ac:dyDescent="0.3">
      <c r="A168" t="s">
        <v>55</v>
      </c>
      <c r="B168" t="s">
        <v>221</v>
      </c>
      <c r="C168" t="s">
        <v>26</v>
      </c>
      <c r="D168" t="s">
        <v>21</v>
      </c>
      <c r="E168" s="2">
        <v>92772.7</v>
      </c>
      <c r="F168">
        <v>0.34</v>
      </c>
      <c r="G168" s="2">
        <v>92772.7</v>
      </c>
      <c r="H168" s="2">
        <v>100000</v>
      </c>
      <c r="I168" s="2">
        <v>100000</v>
      </c>
      <c r="J168">
        <v>92.22</v>
      </c>
      <c r="K168" t="s">
        <v>38</v>
      </c>
      <c r="L168" t="s">
        <v>23</v>
      </c>
      <c r="M168">
        <v>2.5499999999999998</v>
      </c>
      <c r="N168" s="1">
        <v>46122</v>
      </c>
      <c r="O168">
        <v>1.5</v>
      </c>
      <c r="P168" t="s">
        <v>115</v>
      </c>
      <c r="Q168" s="1">
        <v>42471</v>
      </c>
      <c r="R168">
        <f t="shared" si="2"/>
        <v>-7.7800000000000011</v>
      </c>
    </row>
    <row r="169" spans="1:18" x14ac:dyDescent="0.3">
      <c r="A169" t="s">
        <v>374</v>
      </c>
      <c r="B169" t="s">
        <v>375</v>
      </c>
      <c r="C169" t="s">
        <v>20</v>
      </c>
      <c r="D169" t="s">
        <v>21</v>
      </c>
      <c r="E169" s="2">
        <v>92761.82</v>
      </c>
      <c r="F169">
        <v>0.34</v>
      </c>
      <c r="G169" s="2">
        <v>92761.82</v>
      </c>
      <c r="H169" s="2">
        <v>100000</v>
      </c>
      <c r="I169" s="2">
        <v>100000</v>
      </c>
      <c r="J169">
        <v>91.51</v>
      </c>
      <c r="K169" t="s">
        <v>38</v>
      </c>
      <c r="L169" t="s">
        <v>23</v>
      </c>
      <c r="M169">
        <v>2.96</v>
      </c>
      <c r="N169" s="1">
        <v>46291</v>
      </c>
      <c r="O169">
        <v>1.38</v>
      </c>
      <c r="P169" t="s">
        <v>115</v>
      </c>
      <c r="Q169" s="1">
        <v>43734</v>
      </c>
      <c r="R169">
        <f t="shared" si="2"/>
        <v>-8.4899999999999949</v>
      </c>
    </row>
    <row r="170" spans="1:18" x14ac:dyDescent="0.3">
      <c r="A170" t="s">
        <v>376</v>
      </c>
      <c r="B170" t="s">
        <v>377</v>
      </c>
      <c r="C170" t="s">
        <v>40</v>
      </c>
      <c r="D170" t="s">
        <v>21</v>
      </c>
      <c r="E170" s="2">
        <v>92722.23</v>
      </c>
      <c r="F170">
        <v>0.34</v>
      </c>
      <c r="G170" s="2">
        <v>92722.23</v>
      </c>
      <c r="H170" s="2">
        <v>100000</v>
      </c>
      <c r="I170" s="2">
        <v>100000</v>
      </c>
      <c r="J170">
        <v>92.54</v>
      </c>
      <c r="K170" t="s">
        <v>124</v>
      </c>
      <c r="L170" t="s">
        <v>23</v>
      </c>
      <c r="M170">
        <v>2.74</v>
      </c>
      <c r="N170" s="1">
        <v>46197</v>
      </c>
      <c r="O170">
        <v>1.1299999999999999</v>
      </c>
      <c r="P170" t="s">
        <v>115</v>
      </c>
      <c r="Q170" s="1">
        <v>44006</v>
      </c>
      <c r="R170">
        <f t="shared" si="2"/>
        <v>-7.4599999999999937</v>
      </c>
    </row>
    <row r="171" spans="1:18" x14ac:dyDescent="0.3">
      <c r="A171" t="s">
        <v>71</v>
      </c>
      <c r="B171" t="s">
        <v>72</v>
      </c>
      <c r="C171" t="s">
        <v>36</v>
      </c>
      <c r="D171" t="s">
        <v>21</v>
      </c>
      <c r="E171" s="2">
        <v>92649.71</v>
      </c>
      <c r="F171">
        <v>0.34</v>
      </c>
      <c r="G171" s="2">
        <v>92649.71</v>
      </c>
      <c r="H171" s="2">
        <v>100000</v>
      </c>
      <c r="I171" s="2">
        <v>100000</v>
      </c>
      <c r="J171">
        <v>91.96</v>
      </c>
      <c r="K171" t="s">
        <v>22</v>
      </c>
      <c r="L171" t="s">
        <v>23</v>
      </c>
      <c r="M171">
        <v>3</v>
      </c>
      <c r="N171" s="1">
        <v>46287</v>
      </c>
      <c r="O171">
        <v>0.75</v>
      </c>
      <c r="P171" t="s">
        <v>115</v>
      </c>
      <c r="Q171" s="1">
        <v>43532</v>
      </c>
      <c r="R171">
        <f t="shared" si="2"/>
        <v>-8.0400000000000063</v>
      </c>
    </row>
    <row r="172" spans="1:18" x14ac:dyDescent="0.3">
      <c r="A172" t="s">
        <v>259</v>
      </c>
      <c r="B172" t="s">
        <v>260</v>
      </c>
      <c r="C172" t="s">
        <v>26</v>
      </c>
      <c r="D172" t="s">
        <v>21</v>
      </c>
      <c r="E172" s="2">
        <v>92627.22</v>
      </c>
      <c r="F172">
        <v>0.34</v>
      </c>
      <c r="G172" s="2">
        <v>92627.22</v>
      </c>
      <c r="H172" s="2">
        <v>100000</v>
      </c>
      <c r="I172" s="2">
        <v>100000</v>
      </c>
      <c r="J172">
        <v>92.41</v>
      </c>
      <c r="K172" t="s">
        <v>105</v>
      </c>
      <c r="L172" t="s">
        <v>23</v>
      </c>
      <c r="M172">
        <v>2.73</v>
      </c>
      <c r="N172" s="1">
        <v>46184</v>
      </c>
      <c r="O172">
        <v>1.1299999999999999</v>
      </c>
      <c r="P172" t="s">
        <v>115</v>
      </c>
      <c r="Q172" s="1">
        <v>43111</v>
      </c>
      <c r="R172">
        <f t="shared" si="2"/>
        <v>-7.5900000000000034</v>
      </c>
    </row>
    <row r="173" spans="1:18" x14ac:dyDescent="0.3">
      <c r="A173" t="s">
        <v>378</v>
      </c>
      <c r="B173" t="s">
        <v>379</v>
      </c>
      <c r="C173" t="s">
        <v>54</v>
      </c>
      <c r="D173" t="s">
        <v>21</v>
      </c>
      <c r="E173" s="2">
        <v>92497.600000000006</v>
      </c>
      <c r="F173">
        <v>0.34</v>
      </c>
      <c r="G173" s="2">
        <v>92497.600000000006</v>
      </c>
      <c r="H173" s="2">
        <v>100000</v>
      </c>
      <c r="I173" s="2">
        <v>100000</v>
      </c>
      <c r="J173">
        <v>91.89</v>
      </c>
      <c r="K173" t="s">
        <v>216</v>
      </c>
      <c r="L173" t="s">
        <v>23</v>
      </c>
      <c r="M173">
        <v>2.92</v>
      </c>
      <c r="N173" s="1">
        <v>46264</v>
      </c>
      <c r="O173">
        <v>0.63</v>
      </c>
      <c r="P173" t="s">
        <v>115</v>
      </c>
      <c r="Q173" s="1">
        <v>42612</v>
      </c>
      <c r="R173">
        <f t="shared" si="2"/>
        <v>-8.11</v>
      </c>
    </row>
    <row r="174" spans="1:18" x14ac:dyDescent="0.3">
      <c r="A174" t="s">
        <v>380</v>
      </c>
      <c r="B174" t="s">
        <v>381</v>
      </c>
      <c r="C174" t="s">
        <v>57</v>
      </c>
      <c r="D174" t="s">
        <v>21</v>
      </c>
      <c r="E174" s="2">
        <v>92471.47</v>
      </c>
      <c r="F174">
        <v>0.34</v>
      </c>
      <c r="G174" s="2">
        <v>92471.47</v>
      </c>
      <c r="H174" s="2">
        <v>100000</v>
      </c>
      <c r="I174" s="2">
        <v>100000</v>
      </c>
      <c r="J174">
        <v>91.95</v>
      </c>
      <c r="K174" t="s">
        <v>75</v>
      </c>
      <c r="L174" t="s">
        <v>23</v>
      </c>
      <c r="M174">
        <v>2.58</v>
      </c>
      <c r="N174" s="1">
        <v>46139</v>
      </c>
      <c r="O174">
        <v>1.63</v>
      </c>
      <c r="P174" t="s">
        <v>115</v>
      </c>
      <c r="Q174" s="1">
        <v>43217</v>
      </c>
      <c r="R174">
        <f t="shared" si="2"/>
        <v>-8.0499999999999972</v>
      </c>
    </row>
    <row r="175" spans="1:18" x14ac:dyDescent="0.3">
      <c r="A175" t="s">
        <v>118</v>
      </c>
      <c r="B175" t="s">
        <v>119</v>
      </c>
      <c r="C175" t="s">
        <v>26</v>
      </c>
      <c r="D175" t="s">
        <v>21</v>
      </c>
      <c r="E175" s="2">
        <v>92421.53</v>
      </c>
      <c r="F175">
        <v>0.34</v>
      </c>
      <c r="G175" s="2">
        <v>92421.53</v>
      </c>
      <c r="H175" s="2">
        <v>100000</v>
      </c>
      <c r="I175" s="2">
        <v>100000</v>
      </c>
      <c r="J175">
        <v>91.29</v>
      </c>
      <c r="K175" t="s">
        <v>22</v>
      </c>
      <c r="L175" t="s">
        <v>23</v>
      </c>
      <c r="M175">
        <v>3.05</v>
      </c>
      <c r="N175" s="1">
        <v>46321</v>
      </c>
      <c r="O175">
        <v>1.38</v>
      </c>
      <c r="P175" t="s">
        <v>115</v>
      </c>
      <c r="Q175" s="1">
        <v>42486</v>
      </c>
      <c r="R175">
        <f t="shared" si="2"/>
        <v>-8.7099999999999937</v>
      </c>
    </row>
    <row r="176" spans="1:18" x14ac:dyDescent="0.3">
      <c r="A176" t="s">
        <v>382</v>
      </c>
      <c r="B176" t="s">
        <v>383</v>
      </c>
      <c r="C176" t="s">
        <v>34</v>
      </c>
      <c r="D176" t="s">
        <v>21</v>
      </c>
      <c r="E176" s="2">
        <v>92395.34</v>
      </c>
      <c r="F176">
        <v>0.34</v>
      </c>
      <c r="G176" s="2">
        <v>92395.34</v>
      </c>
      <c r="H176" s="2">
        <v>100000</v>
      </c>
      <c r="I176" s="2">
        <v>100000</v>
      </c>
      <c r="J176">
        <v>91.72</v>
      </c>
      <c r="K176" t="s">
        <v>65</v>
      </c>
      <c r="L176" t="s">
        <v>23</v>
      </c>
      <c r="M176">
        <v>2.99</v>
      </c>
      <c r="N176" s="1">
        <v>46293</v>
      </c>
      <c r="O176">
        <v>0.75</v>
      </c>
      <c r="P176" t="s">
        <v>115</v>
      </c>
      <c r="Q176" s="1">
        <v>42641</v>
      </c>
      <c r="R176">
        <f t="shared" si="2"/>
        <v>-8.2800000000000011</v>
      </c>
    </row>
    <row r="177" spans="1:18" x14ac:dyDescent="0.3">
      <c r="A177" t="s">
        <v>384</v>
      </c>
      <c r="B177" t="s">
        <v>385</v>
      </c>
      <c r="C177" t="s">
        <v>54</v>
      </c>
      <c r="D177" t="s">
        <v>21</v>
      </c>
      <c r="E177" s="2">
        <v>92355.45</v>
      </c>
      <c r="F177">
        <v>0.34</v>
      </c>
      <c r="G177" s="2">
        <v>92355.45</v>
      </c>
      <c r="H177" s="2">
        <v>100000</v>
      </c>
      <c r="I177" s="2">
        <v>100000</v>
      </c>
      <c r="J177">
        <v>91.38</v>
      </c>
      <c r="K177" t="s">
        <v>22</v>
      </c>
      <c r="L177" t="s">
        <v>23</v>
      </c>
      <c r="M177">
        <v>3.08</v>
      </c>
      <c r="N177" s="1">
        <v>46335</v>
      </c>
      <c r="O177">
        <v>1.25</v>
      </c>
      <c r="P177" t="s">
        <v>115</v>
      </c>
      <c r="Q177" s="1">
        <v>42683</v>
      </c>
      <c r="R177">
        <f t="shared" si="2"/>
        <v>-8.6200000000000045</v>
      </c>
    </row>
    <row r="178" spans="1:18" x14ac:dyDescent="0.3">
      <c r="A178" t="s">
        <v>386</v>
      </c>
      <c r="B178" t="s">
        <v>387</v>
      </c>
      <c r="C178" t="s">
        <v>20</v>
      </c>
      <c r="D178" t="s">
        <v>21</v>
      </c>
      <c r="E178" s="2">
        <v>92297.89</v>
      </c>
      <c r="F178">
        <v>0.34</v>
      </c>
      <c r="G178" s="2">
        <v>92297.89</v>
      </c>
      <c r="H178" s="2">
        <v>100000</v>
      </c>
      <c r="I178" s="2">
        <v>100000</v>
      </c>
      <c r="J178">
        <v>91.5</v>
      </c>
      <c r="K178" t="s">
        <v>38</v>
      </c>
      <c r="L178" t="s">
        <v>23</v>
      </c>
      <c r="M178">
        <v>2.99</v>
      </c>
      <c r="N178" s="1">
        <v>46289</v>
      </c>
      <c r="O178">
        <v>0.88</v>
      </c>
      <c r="P178" t="s">
        <v>115</v>
      </c>
      <c r="Q178" s="1">
        <v>43732</v>
      </c>
      <c r="R178">
        <f t="shared" si="2"/>
        <v>-8.5</v>
      </c>
    </row>
    <row r="179" spans="1:18" x14ac:dyDescent="0.3">
      <c r="A179" t="s">
        <v>388</v>
      </c>
      <c r="B179" t="s">
        <v>389</v>
      </c>
      <c r="C179" t="s">
        <v>26</v>
      </c>
      <c r="D179" t="s">
        <v>21</v>
      </c>
      <c r="E179" s="2">
        <v>92092.27</v>
      </c>
      <c r="F179">
        <v>0.34</v>
      </c>
      <c r="G179" s="2">
        <v>92092.27</v>
      </c>
      <c r="H179" s="2">
        <v>100000</v>
      </c>
      <c r="I179" s="2">
        <v>100000</v>
      </c>
      <c r="J179">
        <v>91.92</v>
      </c>
      <c r="K179" t="s">
        <v>27</v>
      </c>
      <c r="L179" t="s">
        <v>23</v>
      </c>
      <c r="M179">
        <v>2.76</v>
      </c>
      <c r="N179" s="1">
        <v>46194</v>
      </c>
      <c r="O179">
        <v>1</v>
      </c>
      <c r="P179" t="s">
        <v>115</v>
      </c>
      <c r="Q179" s="1">
        <v>43637</v>
      </c>
      <c r="R179">
        <f t="shared" si="2"/>
        <v>-8.0799999999999983</v>
      </c>
    </row>
    <row r="180" spans="1:18" x14ac:dyDescent="0.3">
      <c r="A180" t="s">
        <v>390</v>
      </c>
      <c r="B180" t="s">
        <v>391</v>
      </c>
      <c r="C180" t="s">
        <v>56</v>
      </c>
      <c r="D180" t="s">
        <v>21</v>
      </c>
      <c r="E180" s="2">
        <v>92064.320000000007</v>
      </c>
      <c r="F180">
        <v>0.34</v>
      </c>
      <c r="G180" s="2">
        <v>92064.320000000007</v>
      </c>
      <c r="H180" s="2">
        <v>100000</v>
      </c>
      <c r="I180" s="2">
        <v>100000</v>
      </c>
      <c r="J180">
        <v>91.45</v>
      </c>
      <c r="K180" t="s">
        <v>27</v>
      </c>
      <c r="L180" t="s">
        <v>23</v>
      </c>
      <c r="M180">
        <v>3.07</v>
      </c>
      <c r="N180" s="1">
        <v>46322</v>
      </c>
      <c r="O180">
        <v>0.75</v>
      </c>
      <c r="P180" t="s">
        <v>115</v>
      </c>
      <c r="Q180" s="1">
        <v>42670</v>
      </c>
      <c r="R180">
        <f t="shared" si="2"/>
        <v>-8.5499999999999972</v>
      </c>
    </row>
    <row r="181" spans="1:18" x14ac:dyDescent="0.3">
      <c r="A181" t="s">
        <v>392</v>
      </c>
      <c r="B181" t="s">
        <v>393</v>
      </c>
      <c r="C181" t="s">
        <v>54</v>
      </c>
      <c r="D181" t="s">
        <v>21</v>
      </c>
      <c r="E181" s="2">
        <v>92046.66</v>
      </c>
      <c r="F181">
        <v>0.34</v>
      </c>
      <c r="G181" s="2">
        <v>92046.66</v>
      </c>
      <c r="H181" s="2">
        <v>100000</v>
      </c>
      <c r="I181" s="2">
        <v>100000</v>
      </c>
      <c r="J181">
        <v>90.95</v>
      </c>
      <c r="K181" t="s">
        <v>38</v>
      </c>
      <c r="L181" t="s">
        <v>23</v>
      </c>
      <c r="M181">
        <v>2.99</v>
      </c>
      <c r="N181" s="1">
        <v>46303</v>
      </c>
      <c r="O181">
        <v>1.25</v>
      </c>
      <c r="P181" t="s">
        <v>115</v>
      </c>
      <c r="Q181" s="1">
        <v>43746</v>
      </c>
      <c r="R181">
        <f t="shared" si="2"/>
        <v>-9.0499999999999972</v>
      </c>
    </row>
    <row r="182" spans="1:18" x14ac:dyDescent="0.3">
      <c r="A182" t="s">
        <v>394</v>
      </c>
      <c r="B182" t="s">
        <v>395</v>
      </c>
      <c r="C182" t="s">
        <v>34</v>
      </c>
      <c r="D182" t="s">
        <v>21</v>
      </c>
      <c r="E182" s="2">
        <v>91869.24</v>
      </c>
      <c r="F182">
        <v>0.34</v>
      </c>
      <c r="G182" s="2">
        <v>91869.24</v>
      </c>
      <c r="H182" s="2">
        <v>100000</v>
      </c>
      <c r="I182" s="2">
        <v>100000</v>
      </c>
      <c r="J182">
        <v>91</v>
      </c>
      <c r="K182" t="s">
        <v>124</v>
      </c>
      <c r="L182" t="s">
        <v>23</v>
      </c>
      <c r="M182">
        <v>3.01</v>
      </c>
      <c r="N182" s="1">
        <v>46302</v>
      </c>
      <c r="O182">
        <v>1</v>
      </c>
      <c r="P182" t="s">
        <v>115</v>
      </c>
      <c r="Q182" s="1">
        <v>42650</v>
      </c>
      <c r="R182">
        <f t="shared" si="2"/>
        <v>-9</v>
      </c>
    </row>
    <row r="183" spans="1:18" x14ac:dyDescent="0.3">
      <c r="A183" t="s">
        <v>190</v>
      </c>
      <c r="B183" t="s">
        <v>191</v>
      </c>
      <c r="C183" t="s">
        <v>26</v>
      </c>
      <c r="D183" t="s">
        <v>21</v>
      </c>
      <c r="E183" s="2">
        <v>91694.9</v>
      </c>
      <c r="F183">
        <v>0.34</v>
      </c>
      <c r="G183" s="2">
        <v>91694.9</v>
      </c>
      <c r="H183" s="2">
        <v>100000</v>
      </c>
      <c r="I183" s="2">
        <v>100000</v>
      </c>
      <c r="J183">
        <v>91.51</v>
      </c>
      <c r="K183" t="s">
        <v>124</v>
      </c>
      <c r="L183" t="s">
        <v>23</v>
      </c>
      <c r="M183">
        <v>2.76</v>
      </c>
      <c r="N183" s="1">
        <v>46195</v>
      </c>
      <c r="O183">
        <v>1.1299999999999999</v>
      </c>
      <c r="P183" t="s">
        <v>115</v>
      </c>
      <c r="Q183" s="1">
        <v>43637</v>
      </c>
      <c r="R183">
        <f t="shared" si="2"/>
        <v>-8.4899999999999949</v>
      </c>
    </row>
    <row r="184" spans="1:18" x14ac:dyDescent="0.3">
      <c r="A184" t="s">
        <v>136</v>
      </c>
      <c r="B184" t="s">
        <v>396</v>
      </c>
      <c r="C184" t="s">
        <v>26</v>
      </c>
      <c r="D184" t="s">
        <v>21</v>
      </c>
      <c r="E184" s="2">
        <v>91355.37</v>
      </c>
      <c r="F184">
        <v>0.34</v>
      </c>
      <c r="G184" s="2">
        <v>91355.37</v>
      </c>
      <c r="H184" s="2">
        <v>100000</v>
      </c>
      <c r="I184" s="2">
        <v>100000</v>
      </c>
      <c r="J184">
        <v>90.68</v>
      </c>
      <c r="K184" t="s">
        <v>75</v>
      </c>
      <c r="L184" t="s">
        <v>23</v>
      </c>
      <c r="M184">
        <v>3.01</v>
      </c>
      <c r="N184" s="1">
        <v>46294</v>
      </c>
      <c r="O184">
        <v>0.75</v>
      </c>
      <c r="P184" t="s">
        <v>115</v>
      </c>
      <c r="Q184" s="1">
        <v>42642</v>
      </c>
      <c r="R184">
        <f t="shared" si="2"/>
        <v>-9.3199999999999932</v>
      </c>
    </row>
    <row r="185" spans="1:18" x14ac:dyDescent="0.3">
      <c r="A185" t="s">
        <v>288</v>
      </c>
      <c r="B185" t="s">
        <v>289</v>
      </c>
      <c r="C185" t="s">
        <v>26</v>
      </c>
      <c r="D185" t="s">
        <v>21</v>
      </c>
      <c r="E185" s="2">
        <v>91350.45</v>
      </c>
      <c r="F185">
        <v>0.34</v>
      </c>
      <c r="G185" s="2">
        <v>91350.45</v>
      </c>
      <c r="H185" s="2">
        <v>100000</v>
      </c>
      <c r="I185" s="2">
        <v>100000</v>
      </c>
      <c r="J185">
        <v>91.16</v>
      </c>
      <c r="K185" t="s">
        <v>160</v>
      </c>
      <c r="L185" t="s">
        <v>23</v>
      </c>
      <c r="M185">
        <v>2.37</v>
      </c>
      <c r="N185" s="1">
        <v>46041</v>
      </c>
      <c r="O185">
        <v>0.33</v>
      </c>
      <c r="P185" t="s">
        <v>115</v>
      </c>
      <c r="Q185" s="1">
        <v>44215</v>
      </c>
      <c r="R185">
        <f t="shared" si="2"/>
        <v>-8.8400000000000034</v>
      </c>
    </row>
    <row r="186" spans="1:18" x14ac:dyDescent="0.3">
      <c r="A186" t="s">
        <v>397</v>
      </c>
      <c r="B186" t="s">
        <v>398</v>
      </c>
      <c r="C186" t="s">
        <v>40</v>
      </c>
      <c r="D186" t="s">
        <v>21</v>
      </c>
      <c r="E186" s="2">
        <v>91342.15</v>
      </c>
      <c r="F186">
        <v>0.34</v>
      </c>
      <c r="G186" s="2">
        <v>91342.15</v>
      </c>
      <c r="H186" s="2">
        <v>100000</v>
      </c>
      <c r="I186" s="2">
        <v>100000</v>
      </c>
      <c r="J186">
        <v>91.31</v>
      </c>
      <c r="K186" t="s">
        <v>124</v>
      </c>
      <c r="L186" t="s">
        <v>23</v>
      </c>
      <c r="M186">
        <v>2.69</v>
      </c>
      <c r="N186" s="1">
        <v>46160</v>
      </c>
      <c r="O186">
        <v>0.13</v>
      </c>
      <c r="P186" t="s">
        <v>115</v>
      </c>
      <c r="Q186" s="1">
        <v>43969</v>
      </c>
      <c r="R186">
        <f t="shared" si="2"/>
        <v>-8.6899999999999977</v>
      </c>
    </row>
    <row r="187" spans="1:18" x14ac:dyDescent="0.3">
      <c r="A187" t="s">
        <v>399</v>
      </c>
      <c r="B187" t="s">
        <v>400</v>
      </c>
      <c r="C187" t="s">
        <v>36</v>
      </c>
      <c r="D187" t="s">
        <v>21</v>
      </c>
      <c r="E187" s="2">
        <v>91332.99</v>
      </c>
      <c r="F187">
        <v>0.34</v>
      </c>
      <c r="G187" s="2">
        <v>91332.99</v>
      </c>
      <c r="H187" s="2">
        <v>100000</v>
      </c>
      <c r="I187" s="2">
        <v>100000</v>
      </c>
      <c r="J187">
        <v>91.24</v>
      </c>
      <c r="K187" t="s">
        <v>65</v>
      </c>
      <c r="L187" t="s">
        <v>23</v>
      </c>
      <c r="M187">
        <v>2.68</v>
      </c>
      <c r="N187" s="1">
        <v>46161</v>
      </c>
      <c r="O187">
        <v>0.38</v>
      </c>
      <c r="P187" t="s">
        <v>115</v>
      </c>
      <c r="Q187" s="1">
        <v>43970</v>
      </c>
      <c r="R187">
        <f t="shared" si="2"/>
        <v>-8.7600000000000051</v>
      </c>
    </row>
    <row r="188" spans="1:18" x14ac:dyDescent="0.3">
      <c r="A188" t="s">
        <v>168</v>
      </c>
      <c r="B188" t="s">
        <v>169</v>
      </c>
      <c r="C188" t="s">
        <v>26</v>
      </c>
      <c r="D188" t="s">
        <v>21</v>
      </c>
      <c r="E188" s="2">
        <v>91232.93</v>
      </c>
      <c r="F188">
        <v>0.34</v>
      </c>
      <c r="G188" s="2">
        <v>91232.93</v>
      </c>
      <c r="H188" s="2">
        <v>100000</v>
      </c>
      <c r="I188" s="2">
        <v>100000</v>
      </c>
      <c r="J188">
        <v>91.14</v>
      </c>
      <c r="K188" t="s">
        <v>27</v>
      </c>
      <c r="L188" t="s">
        <v>23</v>
      </c>
      <c r="M188">
        <v>2.82</v>
      </c>
      <c r="N188" s="1">
        <v>46212</v>
      </c>
      <c r="O188">
        <v>0.75</v>
      </c>
      <c r="P188" t="s">
        <v>115</v>
      </c>
      <c r="Q188" s="1">
        <v>43655</v>
      </c>
      <c r="R188">
        <f t="shared" si="2"/>
        <v>-8.86</v>
      </c>
    </row>
    <row r="189" spans="1:18" x14ac:dyDescent="0.3">
      <c r="A189" t="s">
        <v>116</v>
      </c>
      <c r="B189" t="s">
        <v>117</v>
      </c>
      <c r="C189" t="s">
        <v>26</v>
      </c>
      <c r="D189" t="s">
        <v>21</v>
      </c>
      <c r="E189" s="2">
        <v>91217.66</v>
      </c>
      <c r="F189">
        <v>0.34</v>
      </c>
      <c r="G189" s="2">
        <v>91217.66</v>
      </c>
      <c r="H189" s="2">
        <v>100000</v>
      </c>
      <c r="I189" s="2">
        <v>100000</v>
      </c>
      <c r="J189">
        <v>91.06</v>
      </c>
      <c r="K189" t="s">
        <v>105</v>
      </c>
      <c r="L189" t="s">
        <v>23</v>
      </c>
      <c r="M189">
        <v>2.73</v>
      </c>
      <c r="N189" s="1">
        <v>46181</v>
      </c>
      <c r="O189">
        <v>0.75</v>
      </c>
      <c r="P189" t="s">
        <v>115</v>
      </c>
      <c r="Q189" s="1">
        <v>43563</v>
      </c>
      <c r="R189">
        <f t="shared" si="2"/>
        <v>-8.9399999999999977</v>
      </c>
    </row>
    <row r="190" spans="1:18" x14ac:dyDescent="0.3">
      <c r="A190" t="s">
        <v>401</v>
      </c>
      <c r="B190" t="s">
        <v>402</v>
      </c>
      <c r="C190" t="s">
        <v>26</v>
      </c>
      <c r="D190" t="s">
        <v>21</v>
      </c>
      <c r="E190" s="2">
        <v>91177.3</v>
      </c>
      <c r="F190">
        <v>0.34</v>
      </c>
      <c r="G190" s="2">
        <v>91177.3</v>
      </c>
      <c r="H190" s="2">
        <v>100000</v>
      </c>
      <c r="I190" s="2">
        <v>100000</v>
      </c>
      <c r="J190">
        <v>90.3</v>
      </c>
      <c r="K190" t="s">
        <v>22</v>
      </c>
      <c r="L190" t="s">
        <v>23</v>
      </c>
      <c r="M190">
        <v>3.02</v>
      </c>
      <c r="N190" s="1">
        <v>46300</v>
      </c>
      <c r="O190">
        <v>1</v>
      </c>
      <c r="P190" t="s">
        <v>115</v>
      </c>
      <c r="Q190" s="1">
        <v>42648</v>
      </c>
      <c r="R190">
        <f t="shared" si="2"/>
        <v>-9.7000000000000028</v>
      </c>
    </row>
    <row r="191" spans="1:18" x14ac:dyDescent="0.3">
      <c r="A191" t="s">
        <v>403</v>
      </c>
      <c r="B191" t="s">
        <v>404</v>
      </c>
      <c r="C191" t="s">
        <v>26</v>
      </c>
      <c r="D191" t="s">
        <v>21</v>
      </c>
      <c r="E191" s="2">
        <v>90991.23</v>
      </c>
      <c r="F191">
        <v>0.34</v>
      </c>
      <c r="G191" s="2">
        <v>90991.23</v>
      </c>
      <c r="H191" s="2">
        <v>100000</v>
      </c>
      <c r="I191" s="2">
        <v>100000</v>
      </c>
      <c r="J191">
        <v>90.84</v>
      </c>
      <c r="K191" t="s">
        <v>197</v>
      </c>
      <c r="L191" t="s">
        <v>23</v>
      </c>
      <c r="M191">
        <v>2.35</v>
      </c>
      <c r="N191" s="1">
        <v>46035</v>
      </c>
      <c r="O191">
        <v>0.25</v>
      </c>
      <c r="P191" t="s">
        <v>115</v>
      </c>
      <c r="Q191" s="1">
        <v>44158</v>
      </c>
      <c r="R191">
        <f t="shared" si="2"/>
        <v>-9.1599999999999966</v>
      </c>
    </row>
    <row r="192" spans="1:18" x14ac:dyDescent="0.3">
      <c r="A192" t="s">
        <v>405</v>
      </c>
      <c r="B192" t="s">
        <v>406</v>
      </c>
      <c r="C192" t="s">
        <v>26</v>
      </c>
      <c r="D192" t="s">
        <v>21</v>
      </c>
      <c r="E192" s="2">
        <v>90991.42</v>
      </c>
      <c r="F192">
        <v>0.34</v>
      </c>
      <c r="G192" s="2">
        <v>90991.42</v>
      </c>
      <c r="H192" s="2">
        <v>100000</v>
      </c>
      <c r="I192" s="2">
        <v>100000</v>
      </c>
      <c r="J192">
        <v>90.65</v>
      </c>
      <c r="K192" t="s">
        <v>22</v>
      </c>
      <c r="L192" t="s">
        <v>23</v>
      </c>
      <c r="M192">
        <v>2.66</v>
      </c>
      <c r="N192" s="1">
        <v>46164</v>
      </c>
      <c r="O192">
        <v>1.38</v>
      </c>
      <c r="P192" t="s">
        <v>115</v>
      </c>
      <c r="Q192" s="1">
        <v>43607</v>
      </c>
      <c r="R192">
        <f t="shared" si="2"/>
        <v>-9.3499999999999943</v>
      </c>
    </row>
    <row r="193" spans="1:18" x14ac:dyDescent="0.3">
      <c r="A193" t="s">
        <v>407</v>
      </c>
      <c r="B193" t="s">
        <v>408</v>
      </c>
      <c r="C193" t="s">
        <v>26</v>
      </c>
      <c r="D193" t="s">
        <v>21</v>
      </c>
      <c r="E193" s="2">
        <v>90987.839999999997</v>
      </c>
      <c r="F193">
        <v>0.34</v>
      </c>
      <c r="G193" s="2">
        <v>90987.839999999997</v>
      </c>
      <c r="H193" s="2">
        <v>100000</v>
      </c>
      <c r="I193" s="2">
        <v>100000</v>
      </c>
      <c r="J193">
        <v>90.86</v>
      </c>
      <c r="K193" t="s">
        <v>105</v>
      </c>
      <c r="L193" t="s">
        <v>23</v>
      </c>
      <c r="M193">
        <v>2.79</v>
      </c>
      <c r="N193" s="1">
        <v>46204</v>
      </c>
      <c r="O193">
        <v>0.88</v>
      </c>
      <c r="P193" t="s">
        <v>115</v>
      </c>
      <c r="Q193" s="1">
        <v>43647</v>
      </c>
      <c r="R193">
        <f t="shared" si="2"/>
        <v>-9.14</v>
      </c>
    </row>
    <row r="194" spans="1:18" x14ac:dyDescent="0.3">
      <c r="A194" t="s">
        <v>110</v>
      </c>
      <c r="B194" t="s">
        <v>409</v>
      </c>
      <c r="C194" t="s">
        <v>49</v>
      </c>
      <c r="D194" t="s">
        <v>21</v>
      </c>
      <c r="E194" s="2">
        <v>90847.22</v>
      </c>
      <c r="F194">
        <v>0.33</v>
      </c>
      <c r="G194" s="2">
        <v>90847.22</v>
      </c>
      <c r="H194" s="2">
        <v>100000</v>
      </c>
      <c r="I194" s="2">
        <v>100000</v>
      </c>
      <c r="J194">
        <v>90.85</v>
      </c>
      <c r="K194" t="s">
        <v>65</v>
      </c>
      <c r="L194" t="s">
        <v>23</v>
      </c>
      <c r="M194">
        <v>2.4900000000000002</v>
      </c>
      <c r="N194" s="1">
        <v>46082</v>
      </c>
      <c r="O194">
        <v>0</v>
      </c>
      <c r="P194" t="s">
        <v>115</v>
      </c>
      <c r="Q194" s="1">
        <v>44256</v>
      </c>
      <c r="R194">
        <f t="shared" si="2"/>
        <v>-9.1500000000000057</v>
      </c>
    </row>
    <row r="195" spans="1:18" x14ac:dyDescent="0.3">
      <c r="A195" t="s">
        <v>410</v>
      </c>
      <c r="B195" t="s">
        <v>411</v>
      </c>
      <c r="C195" t="s">
        <v>26</v>
      </c>
      <c r="D195" t="s">
        <v>21</v>
      </c>
      <c r="E195" s="2">
        <v>90762.87</v>
      </c>
      <c r="F195">
        <v>0.33</v>
      </c>
      <c r="G195" s="2">
        <v>90762.87</v>
      </c>
      <c r="H195" s="2">
        <v>100000</v>
      </c>
      <c r="I195" s="2">
        <v>100000</v>
      </c>
      <c r="J195">
        <v>90.66</v>
      </c>
      <c r="K195" t="s">
        <v>27</v>
      </c>
      <c r="L195" t="s">
        <v>23</v>
      </c>
      <c r="M195">
        <v>2.81</v>
      </c>
      <c r="N195" s="1">
        <v>46211</v>
      </c>
      <c r="O195">
        <v>0.88</v>
      </c>
      <c r="P195" t="s">
        <v>115</v>
      </c>
      <c r="Q195" s="1">
        <v>43654</v>
      </c>
      <c r="R195">
        <f t="shared" ref="R195:R239" si="3">J195-100</f>
        <v>-9.3400000000000034</v>
      </c>
    </row>
    <row r="196" spans="1:18" x14ac:dyDescent="0.3">
      <c r="A196" t="s">
        <v>412</v>
      </c>
      <c r="B196" t="s">
        <v>413</v>
      </c>
      <c r="C196" t="s">
        <v>54</v>
      </c>
      <c r="D196" t="s">
        <v>21</v>
      </c>
      <c r="E196" s="2">
        <v>90572.86</v>
      </c>
      <c r="F196">
        <v>0.33</v>
      </c>
      <c r="G196" s="2">
        <v>90572.86</v>
      </c>
      <c r="H196" s="2">
        <v>100000</v>
      </c>
      <c r="I196" s="2">
        <v>100000</v>
      </c>
      <c r="J196">
        <v>90.55</v>
      </c>
      <c r="K196" t="s">
        <v>33</v>
      </c>
      <c r="L196" t="s">
        <v>23</v>
      </c>
      <c r="M196">
        <v>2.56</v>
      </c>
      <c r="N196" s="1">
        <v>46111</v>
      </c>
      <c r="O196">
        <v>0.05</v>
      </c>
      <c r="P196" t="s">
        <v>115</v>
      </c>
      <c r="Q196" s="1">
        <v>44285</v>
      </c>
      <c r="R196">
        <f t="shared" si="3"/>
        <v>-9.4500000000000028</v>
      </c>
    </row>
    <row r="197" spans="1:18" x14ac:dyDescent="0.3">
      <c r="A197" t="s">
        <v>340</v>
      </c>
      <c r="B197" t="s">
        <v>341</v>
      </c>
      <c r="C197" t="s">
        <v>26</v>
      </c>
      <c r="D197" t="s">
        <v>21</v>
      </c>
      <c r="E197" s="2">
        <v>90498.18</v>
      </c>
      <c r="F197">
        <v>0.33</v>
      </c>
      <c r="G197" s="2">
        <v>90498.18</v>
      </c>
      <c r="H197" s="2">
        <v>100000</v>
      </c>
      <c r="I197" s="2">
        <v>100000</v>
      </c>
      <c r="J197">
        <v>90.49</v>
      </c>
      <c r="K197" t="s">
        <v>105</v>
      </c>
      <c r="L197" t="s">
        <v>23</v>
      </c>
      <c r="M197">
        <v>2.4</v>
      </c>
      <c r="N197" s="1">
        <v>46050</v>
      </c>
      <c r="O197">
        <v>0.01</v>
      </c>
      <c r="P197" t="s">
        <v>115</v>
      </c>
      <c r="Q197" s="1">
        <v>44132</v>
      </c>
      <c r="R197">
        <f t="shared" si="3"/>
        <v>-9.5100000000000051</v>
      </c>
    </row>
    <row r="198" spans="1:18" x14ac:dyDescent="0.3">
      <c r="A198" t="s">
        <v>206</v>
      </c>
      <c r="B198" t="s">
        <v>207</v>
      </c>
      <c r="C198" t="s">
        <v>26</v>
      </c>
      <c r="D198" t="s">
        <v>21</v>
      </c>
      <c r="E198" s="2">
        <v>90453.92</v>
      </c>
      <c r="F198">
        <v>0.33</v>
      </c>
      <c r="G198" s="2">
        <v>90453.92</v>
      </c>
      <c r="H198" s="2">
        <v>100000</v>
      </c>
      <c r="I198" s="2">
        <v>100000</v>
      </c>
      <c r="J198">
        <v>90.33</v>
      </c>
      <c r="K198" t="s">
        <v>65</v>
      </c>
      <c r="L198" t="s">
        <v>23</v>
      </c>
      <c r="M198">
        <v>2.46</v>
      </c>
      <c r="N198" s="1">
        <v>46076</v>
      </c>
      <c r="O198">
        <v>0.25</v>
      </c>
      <c r="P198" t="s">
        <v>115</v>
      </c>
      <c r="Q198" s="1">
        <v>44250</v>
      </c>
      <c r="R198">
        <f t="shared" si="3"/>
        <v>-9.6700000000000017</v>
      </c>
    </row>
    <row r="199" spans="1:18" x14ac:dyDescent="0.3">
      <c r="A199" t="s">
        <v>55</v>
      </c>
      <c r="B199" t="s">
        <v>221</v>
      </c>
      <c r="C199" t="s">
        <v>26</v>
      </c>
      <c r="D199" t="s">
        <v>21</v>
      </c>
      <c r="E199" s="2">
        <v>90346.27</v>
      </c>
      <c r="F199">
        <v>0.33</v>
      </c>
      <c r="G199" s="2">
        <v>90346.27</v>
      </c>
      <c r="H199" s="2">
        <v>100000</v>
      </c>
      <c r="I199" s="2">
        <v>100000</v>
      </c>
      <c r="J199">
        <v>90.19</v>
      </c>
      <c r="K199" t="s">
        <v>38</v>
      </c>
      <c r="L199" t="s">
        <v>23</v>
      </c>
      <c r="M199">
        <v>2.33</v>
      </c>
      <c r="N199" s="1">
        <v>46027</v>
      </c>
      <c r="O199">
        <v>0.25</v>
      </c>
      <c r="P199" t="s">
        <v>115</v>
      </c>
      <c r="Q199" s="1">
        <v>44337</v>
      </c>
      <c r="R199">
        <f t="shared" si="3"/>
        <v>-9.8100000000000023</v>
      </c>
    </row>
    <row r="200" spans="1:18" x14ac:dyDescent="0.3">
      <c r="A200" t="s">
        <v>120</v>
      </c>
      <c r="B200" t="s">
        <v>121</v>
      </c>
      <c r="C200" t="s">
        <v>26</v>
      </c>
      <c r="D200" t="s">
        <v>21</v>
      </c>
      <c r="E200" s="2">
        <v>90179.92</v>
      </c>
      <c r="F200">
        <v>0.33</v>
      </c>
      <c r="G200" s="2">
        <v>90179.92</v>
      </c>
      <c r="H200" s="2">
        <v>100000</v>
      </c>
      <c r="I200" s="2">
        <v>100000</v>
      </c>
      <c r="J200">
        <v>89.98</v>
      </c>
      <c r="K200" t="s">
        <v>65</v>
      </c>
      <c r="L200" t="s">
        <v>23</v>
      </c>
      <c r="M200">
        <v>3.13</v>
      </c>
      <c r="N200" s="1">
        <v>46325</v>
      </c>
      <c r="O200">
        <v>0.25</v>
      </c>
      <c r="P200" t="s">
        <v>115</v>
      </c>
      <c r="Q200" s="1">
        <v>43768</v>
      </c>
      <c r="R200">
        <f t="shared" si="3"/>
        <v>-10.019999999999996</v>
      </c>
    </row>
    <row r="201" spans="1:18" x14ac:dyDescent="0.3">
      <c r="A201" t="s">
        <v>414</v>
      </c>
      <c r="B201" t="s">
        <v>415</v>
      </c>
      <c r="C201" t="s">
        <v>54</v>
      </c>
      <c r="D201" t="s">
        <v>21</v>
      </c>
      <c r="E201" s="2">
        <v>90164.95</v>
      </c>
      <c r="F201">
        <v>0.33</v>
      </c>
      <c r="G201" s="2">
        <v>90164.95</v>
      </c>
      <c r="H201" s="2">
        <v>100000</v>
      </c>
      <c r="I201" s="2">
        <v>100000</v>
      </c>
      <c r="J201">
        <v>89.8</v>
      </c>
      <c r="K201" t="s">
        <v>79</v>
      </c>
      <c r="L201" t="s">
        <v>23</v>
      </c>
      <c r="M201">
        <v>3.19</v>
      </c>
      <c r="N201" s="1">
        <v>46355</v>
      </c>
      <c r="O201">
        <v>0.5</v>
      </c>
      <c r="P201" t="s">
        <v>115</v>
      </c>
      <c r="Q201" s="1">
        <v>43798</v>
      </c>
      <c r="R201">
        <f t="shared" si="3"/>
        <v>-10.200000000000003</v>
      </c>
    </row>
    <row r="202" spans="1:18" x14ac:dyDescent="0.3">
      <c r="A202" t="s">
        <v>416</v>
      </c>
      <c r="B202" t="s">
        <v>417</v>
      </c>
      <c r="C202" t="s">
        <v>40</v>
      </c>
      <c r="D202" t="s">
        <v>21</v>
      </c>
      <c r="E202" s="2">
        <v>90103.17</v>
      </c>
      <c r="F202">
        <v>0.33</v>
      </c>
      <c r="G202" s="2">
        <v>90103.17</v>
      </c>
      <c r="H202" s="2">
        <v>100000</v>
      </c>
      <c r="I202" s="2">
        <v>100000</v>
      </c>
      <c r="J202">
        <v>89.99</v>
      </c>
      <c r="K202" t="s">
        <v>105</v>
      </c>
      <c r="L202" t="s">
        <v>23</v>
      </c>
      <c r="M202">
        <v>3.01</v>
      </c>
      <c r="N202" s="1">
        <v>46281</v>
      </c>
      <c r="O202">
        <v>0.13</v>
      </c>
      <c r="P202" t="s">
        <v>115</v>
      </c>
      <c r="Q202" s="1">
        <v>43724</v>
      </c>
      <c r="R202">
        <f t="shared" si="3"/>
        <v>-10.010000000000005</v>
      </c>
    </row>
    <row r="203" spans="1:18" x14ac:dyDescent="0.3">
      <c r="A203" t="s">
        <v>418</v>
      </c>
      <c r="B203" t="s">
        <v>419</v>
      </c>
      <c r="C203" t="s">
        <v>26</v>
      </c>
      <c r="D203" t="s">
        <v>21</v>
      </c>
      <c r="E203" s="2">
        <v>90056.15</v>
      </c>
      <c r="F203">
        <v>0.33</v>
      </c>
      <c r="G203" s="2">
        <v>90056.15</v>
      </c>
      <c r="H203" s="2">
        <v>100000</v>
      </c>
      <c r="I203" s="2">
        <v>100000</v>
      </c>
      <c r="J203">
        <v>89.88</v>
      </c>
      <c r="K203" t="s">
        <v>22</v>
      </c>
      <c r="L203" t="s">
        <v>23</v>
      </c>
      <c r="M203">
        <v>2.73</v>
      </c>
      <c r="N203" s="1">
        <v>46182</v>
      </c>
      <c r="O203">
        <v>0.88</v>
      </c>
      <c r="P203" t="s">
        <v>115</v>
      </c>
      <c r="Q203" s="1">
        <v>44356</v>
      </c>
      <c r="R203">
        <f t="shared" si="3"/>
        <v>-10.120000000000005</v>
      </c>
    </row>
    <row r="204" spans="1:18" x14ac:dyDescent="0.3">
      <c r="A204" t="s">
        <v>68</v>
      </c>
      <c r="B204" t="s">
        <v>420</v>
      </c>
      <c r="C204" t="s">
        <v>26</v>
      </c>
      <c r="D204" t="s">
        <v>21</v>
      </c>
      <c r="E204" s="2">
        <v>90023.58</v>
      </c>
      <c r="F204">
        <v>0.33</v>
      </c>
      <c r="G204" s="2">
        <v>90023.58</v>
      </c>
      <c r="H204" s="2">
        <v>100000</v>
      </c>
      <c r="I204" s="2">
        <v>100000</v>
      </c>
      <c r="J204">
        <v>89.96</v>
      </c>
      <c r="K204" t="s">
        <v>33</v>
      </c>
      <c r="L204" t="s">
        <v>23</v>
      </c>
      <c r="M204">
        <v>2.6</v>
      </c>
      <c r="N204" s="1">
        <v>46125</v>
      </c>
      <c r="O204">
        <v>0.18</v>
      </c>
      <c r="P204" t="s">
        <v>115</v>
      </c>
      <c r="Q204" s="1">
        <v>44298</v>
      </c>
      <c r="R204">
        <f t="shared" si="3"/>
        <v>-10.040000000000006</v>
      </c>
    </row>
    <row r="205" spans="1:18" x14ac:dyDescent="0.3">
      <c r="A205" t="s">
        <v>421</v>
      </c>
      <c r="B205" t="s">
        <v>422</v>
      </c>
      <c r="C205" t="s">
        <v>54</v>
      </c>
      <c r="D205" t="s">
        <v>21</v>
      </c>
      <c r="E205" s="2">
        <v>90012.02</v>
      </c>
      <c r="F205">
        <v>0.33</v>
      </c>
      <c r="G205" s="2">
        <v>90012.02</v>
      </c>
      <c r="H205" s="2">
        <v>100000</v>
      </c>
      <c r="I205" s="2">
        <v>100000</v>
      </c>
      <c r="J205">
        <v>89.27</v>
      </c>
      <c r="K205" t="s">
        <v>160</v>
      </c>
      <c r="L205" t="s">
        <v>23</v>
      </c>
      <c r="M205">
        <v>3.15</v>
      </c>
      <c r="N205" s="1">
        <v>46351</v>
      </c>
      <c r="O205">
        <v>1</v>
      </c>
      <c r="P205" t="s">
        <v>115</v>
      </c>
      <c r="Q205" s="1">
        <v>44525</v>
      </c>
      <c r="R205">
        <f t="shared" si="3"/>
        <v>-10.730000000000004</v>
      </c>
    </row>
    <row r="206" spans="1:18" x14ac:dyDescent="0.3">
      <c r="A206" t="s">
        <v>423</v>
      </c>
      <c r="B206" t="s">
        <v>424</v>
      </c>
      <c r="C206" t="s">
        <v>20</v>
      </c>
      <c r="D206" t="s">
        <v>21</v>
      </c>
      <c r="E206" s="2">
        <v>89706.36</v>
      </c>
      <c r="F206">
        <v>0.33</v>
      </c>
      <c r="G206" s="2">
        <v>89706.36</v>
      </c>
      <c r="H206" s="2">
        <v>100000</v>
      </c>
      <c r="I206" s="2">
        <v>100000</v>
      </c>
      <c r="J206">
        <v>89.71</v>
      </c>
      <c r="K206" t="s">
        <v>105</v>
      </c>
      <c r="L206" t="s">
        <v>23</v>
      </c>
      <c r="M206">
        <v>2.99</v>
      </c>
      <c r="N206" s="1">
        <v>46269</v>
      </c>
      <c r="O206">
        <v>0</v>
      </c>
      <c r="P206" t="s">
        <v>115</v>
      </c>
      <c r="Q206" s="1">
        <v>43712</v>
      </c>
      <c r="R206">
        <f t="shared" si="3"/>
        <v>-10.290000000000006</v>
      </c>
    </row>
    <row r="207" spans="1:18" x14ac:dyDescent="0.3">
      <c r="A207" t="s">
        <v>425</v>
      </c>
      <c r="B207" t="s">
        <v>426</v>
      </c>
      <c r="C207" t="s">
        <v>54</v>
      </c>
      <c r="D207" t="s">
        <v>21</v>
      </c>
      <c r="E207" s="2">
        <v>89694.54</v>
      </c>
      <c r="F207">
        <v>0.33</v>
      </c>
      <c r="G207" s="2">
        <v>89694.54</v>
      </c>
      <c r="H207" s="2">
        <v>100000</v>
      </c>
      <c r="I207" s="2">
        <v>100000</v>
      </c>
      <c r="J207">
        <v>89.48</v>
      </c>
      <c r="K207" t="s">
        <v>105</v>
      </c>
      <c r="L207" t="s">
        <v>23</v>
      </c>
      <c r="M207">
        <v>3.08</v>
      </c>
      <c r="N207" s="1">
        <v>46309</v>
      </c>
      <c r="O207">
        <v>0.25</v>
      </c>
      <c r="P207" t="s">
        <v>115</v>
      </c>
      <c r="Q207" s="1">
        <v>43752</v>
      </c>
      <c r="R207">
        <f t="shared" si="3"/>
        <v>-10.519999999999996</v>
      </c>
    </row>
    <row r="208" spans="1:18" x14ac:dyDescent="0.3">
      <c r="A208" t="s">
        <v>25</v>
      </c>
      <c r="B208" t="s">
        <v>140</v>
      </c>
      <c r="C208" t="s">
        <v>26</v>
      </c>
      <c r="D208" t="s">
        <v>21</v>
      </c>
      <c r="E208" s="2">
        <v>89566.13</v>
      </c>
      <c r="F208">
        <v>0.33</v>
      </c>
      <c r="G208" s="2">
        <v>89566.13</v>
      </c>
      <c r="H208" s="2">
        <v>100000</v>
      </c>
      <c r="I208" s="2">
        <v>100000</v>
      </c>
      <c r="J208">
        <v>89.3</v>
      </c>
      <c r="K208" t="s">
        <v>27</v>
      </c>
      <c r="L208" t="s">
        <v>23</v>
      </c>
      <c r="M208">
        <v>3.06</v>
      </c>
      <c r="N208" s="1">
        <v>46299</v>
      </c>
      <c r="O208">
        <v>0.3</v>
      </c>
      <c r="P208" t="s">
        <v>115</v>
      </c>
      <c r="Q208" s="1">
        <v>43742</v>
      </c>
      <c r="R208">
        <f t="shared" si="3"/>
        <v>-10.700000000000003</v>
      </c>
    </row>
    <row r="209" spans="1:18" x14ac:dyDescent="0.3">
      <c r="A209" t="s">
        <v>368</v>
      </c>
      <c r="B209" t="s">
        <v>427</v>
      </c>
      <c r="C209" t="s">
        <v>26</v>
      </c>
      <c r="D209" t="s">
        <v>21</v>
      </c>
      <c r="E209" s="2">
        <v>89531.11</v>
      </c>
      <c r="F209">
        <v>0.33</v>
      </c>
      <c r="G209" s="2">
        <v>89531.11</v>
      </c>
      <c r="H209" s="2">
        <v>100000</v>
      </c>
      <c r="I209" s="2">
        <v>100000</v>
      </c>
      <c r="J209">
        <v>89.46</v>
      </c>
      <c r="K209" t="s">
        <v>65</v>
      </c>
      <c r="L209" t="s">
        <v>23</v>
      </c>
      <c r="M209">
        <v>2.82</v>
      </c>
      <c r="N209" s="1">
        <v>46212</v>
      </c>
      <c r="O209">
        <v>0.63</v>
      </c>
      <c r="P209" t="s">
        <v>115</v>
      </c>
      <c r="Q209" s="1">
        <v>44021</v>
      </c>
      <c r="R209">
        <f t="shared" si="3"/>
        <v>-10.540000000000006</v>
      </c>
    </row>
    <row r="210" spans="1:18" x14ac:dyDescent="0.3">
      <c r="A210" t="s">
        <v>428</v>
      </c>
      <c r="B210" t="s">
        <v>429</v>
      </c>
      <c r="C210" t="s">
        <v>26</v>
      </c>
      <c r="D210" t="s">
        <v>21</v>
      </c>
      <c r="E210" s="2">
        <v>89405.34</v>
      </c>
      <c r="F210">
        <v>0.33</v>
      </c>
      <c r="G210" s="2">
        <v>89405.34</v>
      </c>
      <c r="H210" s="2">
        <v>100000</v>
      </c>
      <c r="I210" s="2">
        <v>100000</v>
      </c>
      <c r="J210">
        <v>89.36</v>
      </c>
      <c r="K210" t="s">
        <v>430</v>
      </c>
      <c r="L210" t="s">
        <v>23</v>
      </c>
      <c r="M210">
        <v>2.6</v>
      </c>
      <c r="N210" s="1">
        <v>46126</v>
      </c>
      <c r="O210">
        <v>0.13</v>
      </c>
      <c r="P210" t="s">
        <v>115</v>
      </c>
      <c r="Q210" s="1">
        <v>44300</v>
      </c>
      <c r="R210">
        <f t="shared" si="3"/>
        <v>-10.64</v>
      </c>
    </row>
    <row r="211" spans="1:18" x14ac:dyDescent="0.3">
      <c r="A211" t="s">
        <v>60</v>
      </c>
      <c r="B211" t="s">
        <v>431</v>
      </c>
      <c r="C211" t="s">
        <v>26</v>
      </c>
      <c r="D211" t="s">
        <v>21</v>
      </c>
      <c r="E211" s="2">
        <v>89362.23</v>
      </c>
      <c r="F211">
        <v>0.33</v>
      </c>
      <c r="G211" s="2">
        <v>89362.23</v>
      </c>
      <c r="H211" s="2">
        <v>100000</v>
      </c>
      <c r="I211" s="2">
        <v>100000</v>
      </c>
      <c r="J211">
        <v>89.24</v>
      </c>
      <c r="K211" t="s">
        <v>42</v>
      </c>
      <c r="L211" t="s">
        <v>23</v>
      </c>
      <c r="M211">
        <v>2.99</v>
      </c>
      <c r="N211" s="1">
        <v>46269</v>
      </c>
      <c r="O211">
        <v>0.13</v>
      </c>
      <c r="P211" t="s">
        <v>115</v>
      </c>
      <c r="Q211" s="1">
        <v>43713</v>
      </c>
      <c r="R211">
        <f t="shared" si="3"/>
        <v>-10.760000000000005</v>
      </c>
    </row>
    <row r="212" spans="1:18" x14ac:dyDescent="0.3">
      <c r="A212" t="s">
        <v>259</v>
      </c>
      <c r="B212" t="s">
        <v>260</v>
      </c>
      <c r="C212" t="s">
        <v>26</v>
      </c>
      <c r="D212" t="s">
        <v>21</v>
      </c>
      <c r="E212" s="2">
        <v>89337.89</v>
      </c>
      <c r="F212">
        <v>0.33</v>
      </c>
      <c r="G212" s="2">
        <v>89337.89</v>
      </c>
      <c r="H212" s="2">
        <v>100000</v>
      </c>
      <c r="I212" s="2">
        <v>100000</v>
      </c>
      <c r="J212">
        <v>89.22</v>
      </c>
      <c r="K212" t="s">
        <v>105</v>
      </c>
      <c r="L212" t="s">
        <v>23</v>
      </c>
      <c r="M212">
        <v>2.99</v>
      </c>
      <c r="N212" s="1">
        <v>46269</v>
      </c>
      <c r="O212">
        <v>0.13</v>
      </c>
      <c r="P212" t="s">
        <v>115</v>
      </c>
      <c r="Q212" s="1">
        <v>43712</v>
      </c>
      <c r="R212">
        <f t="shared" si="3"/>
        <v>-10.780000000000001</v>
      </c>
    </row>
    <row r="213" spans="1:18" x14ac:dyDescent="0.3">
      <c r="A213" t="s">
        <v>80</v>
      </c>
      <c r="B213" t="s">
        <v>432</v>
      </c>
      <c r="C213" t="s">
        <v>26</v>
      </c>
      <c r="D213" t="s">
        <v>21</v>
      </c>
      <c r="E213" s="2">
        <v>89338.27</v>
      </c>
      <c r="F213">
        <v>0.33</v>
      </c>
      <c r="G213" s="2">
        <v>89338.27</v>
      </c>
      <c r="H213" s="2">
        <v>100000</v>
      </c>
      <c r="I213" s="2">
        <v>100000</v>
      </c>
      <c r="J213">
        <v>88.93</v>
      </c>
      <c r="K213" t="s">
        <v>30</v>
      </c>
      <c r="L213" t="s">
        <v>23</v>
      </c>
      <c r="M213">
        <v>3.1</v>
      </c>
      <c r="N213" s="1">
        <v>46322</v>
      </c>
      <c r="O213">
        <v>0.5</v>
      </c>
      <c r="P213" t="s">
        <v>115</v>
      </c>
      <c r="Q213" s="1">
        <v>44496</v>
      </c>
      <c r="R213">
        <f t="shared" si="3"/>
        <v>-11.069999999999993</v>
      </c>
    </row>
    <row r="214" spans="1:18" x14ac:dyDescent="0.3">
      <c r="A214" t="s">
        <v>433</v>
      </c>
      <c r="B214" t="s">
        <v>434</v>
      </c>
      <c r="C214" t="s">
        <v>34</v>
      </c>
      <c r="D214" t="s">
        <v>21</v>
      </c>
      <c r="E214" s="2">
        <v>89327.96</v>
      </c>
      <c r="F214">
        <v>0.33</v>
      </c>
      <c r="G214" s="2">
        <v>89327.96</v>
      </c>
      <c r="H214" s="2">
        <v>100000</v>
      </c>
      <c r="I214" s="2">
        <v>100000</v>
      </c>
      <c r="J214">
        <v>89.33</v>
      </c>
      <c r="K214" t="s">
        <v>22</v>
      </c>
      <c r="L214" t="s">
        <v>23</v>
      </c>
      <c r="M214">
        <v>3.06</v>
      </c>
      <c r="N214" s="1">
        <v>46295</v>
      </c>
      <c r="O214">
        <v>0</v>
      </c>
      <c r="P214" t="s">
        <v>115</v>
      </c>
      <c r="Q214" s="1">
        <v>44469</v>
      </c>
      <c r="R214">
        <f t="shared" si="3"/>
        <v>-10.670000000000002</v>
      </c>
    </row>
    <row r="215" spans="1:18" x14ac:dyDescent="0.3">
      <c r="A215" t="s">
        <v>388</v>
      </c>
      <c r="B215" t="s">
        <v>389</v>
      </c>
      <c r="C215" t="s">
        <v>26</v>
      </c>
      <c r="D215" t="s">
        <v>21</v>
      </c>
      <c r="E215" s="2">
        <v>89305.74</v>
      </c>
      <c r="F215">
        <v>0.33</v>
      </c>
      <c r="G215" s="2">
        <v>89305.74</v>
      </c>
      <c r="H215" s="2">
        <v>100000</v>
      </c>
      <c r="I215" s="2">
        <v>100000</v>
      </c>
      <c r="J215">
        <v>89.02</v>
      </c>
      <c r="K215" t="s">
        <v>27</v>
      </c>
      <c r="L215" t="s">
        <v>23</v>
      </c>
      <c r="M215">
        <v>3.17</v>
      </c>
      <c r="N215" s="1">
        <v>46341</v>
      </c>
      <c r="O215">
        <v>0.38</v>
      </c>
      <c r="P215" t="s">
        <v>115</v>
      </c>
      <c r="Q215" s="1">
        <v>43784</v>
      </c>
      <c r="R215">
        <f t="shared" si="3"/>
        <v>-10.980000000000004</v>
      </c>
    </row>
    <row r="216" spans="1:18" x14ac:dyDescent="0.3">
      <c r="A216" t="s">
        <v>435</v>
      </c>
      <c r="B216" t="s">
        <v>436</v>
      </c>
      <c r="C216" t="s">
        <v>26</v>
      </c>
      <c r="D216" t="s">
        <v>21</v>
      </c>
      <c r="E216" s="2">
        <v>89218.01</v>
      </c>
      <c r="F216">
        <v>0.33</v>
      </c>
      <c r="G216" s="2">
        <v>89218.01</v>
      </c>
      <c r="H216" s="2">
        <v>100000</v>
      </c>
      <c r="I216" s="2">
        <v>100000</v>
      </c>
      <c r="J216">
        <v>88.83</v>
      </c>
      <c r="K216" t="s">
        <v>27</v>
      </c>
      <c r="L216" t="s">
        <v>23</v>
      </c>
      <c r="M216">
        <v>3.16</v>
      </c>
      <c r="N216" s="1">
        <v>46340</v>
      </c>
      <c r="O216">
        <v>0.5</v>
      </c>
      <c r="P216" t="s">
        <v>115</v>
      </c>
      <c r="Q216" s="1">
        <v>43783</v>
      </c>
      <c r="R216">
        <f t="shared" si="3"/>
        <v>-11.170000000000002</v>
      </c>
    </row>
    <row r="217" spans="1:18" x14ac:dyDescent="0.3">
      <c r="A217" t="s">
        <v>437</v>
      </c>
      <c r="B217" t="s">
        <v>438</v>
      </c>
      <c r="C217" t="s">
        <v>26</v>
      </c>
      <c r="D217" t="s">
        <v>21</v>
      </c>
      <c r="E217" s="2">
        <v>89043.7</v>
      </c>
      <c r="F217">
        <v>0.33</v>
      </c>
      <c r="G217" s="2">
        <v>89043.7</v>
      </c>
      <c r="H217" s="2">
        <v>100000</v>
      </c>
      <c r="I217" s="2">
        <v>100000</v>
      </c>
      <c r="J217">
        <v>89.02</v>
      </c>
      <c r="K217" t="s">
        <v>38</v>
      </c>
      <c r="L217" t="s">
        <v>23</v>
      </c>
      <c r="M217">
        <v>2.78</v>
      </c>
      <c r="N217" s="1">
        <v>46191</v>
      </c>
      <c r="O217">
        <v>0.13</v>
      </c>
      <c r="P217" t="s">
        <v>115</v>
      </c>
      <c r="Q217" s="1">
        <v>44365</v>
      </c>
      <c r="R217">
        <f t="shared" si="3"/>
        <v>-10.980000000000004</v>
      </c>
    </row>
    <row r="218" spans="1:18" x14ac:dyDescent="0.3">
      <c r="A218" t="s">
        <v>439</v>
      </c>
      <c r="B218" t="s">
        <v>440</v>
      </c>
      <c r="C218" t="s">
        <v>26</v>
      </c>
      <c r="D218" t="s">
        <v>21</v>
      </c>
      <c r="E218" s="2">
        <v>88834.23</v>
      </c>
      <c r="F218">
        <v>0.33</v>
      </c>
      <c r="G218" s="2">
        <v>88834.23</v>
      </c>
      <c r="H218" s="2">
        <v>100000</v>
      </c>
      <c r="I218" s="2">
        <v>100000</v>
      </c>
      <c r="J218">
        <v>88.79</v>
      </c>
      <c r="K218" t="s">
        <v>65</v>
      </c>
      <c r="L218" t="s">
        <v>23</v>
      </c>
      <c r="M218">
        <v>2.78</v>
      </c>
      <c r="N218" s="1">
        <v>46195</v>
      </c>
      <c r="O218">
        <v>0.25</v>
      </c>
      <c r="P218" t="s">
        <v>115</v>
      </c>
      <c r="Q218" s="1">
        <v>44369</v>
      </c>
      <c r="R218">
        <f t="shared" si="3"/>
        <v>-11.209999999999994</v>
      </c>
    </row>
    <row r="219" spans="1:18" x14ac:dyDescent="0.3">
      <c r="A219" t="s">
        <v>276</v>
      </c>
      <c r="B219" t="s">
        <v>441</v>
      </c>
      <c r="C219" t="s">
        <v>26</v>
      </c>
      <c r="D219" t="s">
        <v>21</v>
      </c>
      <c r="E219" s="2">
        <v>88812.34</v>
      </c>
      <c r="F219">
        <v>0.33</v>
      </c>
      <c r="G219" s="2">
        <v>88812.34</v>
      </c>
      <c r="H219" s="2">
        <v>100000</v>
      </c>
      <c r="I219" s="2">
        <v>100000</v>
      </c>
      <c r="J219">
        <v>88.81</v>
      </c>
      <c r="K219" t="s">
        <v>256</v>
      </c>
      <c r="L219" t="s">
        <v>23</v>
      </c>
      <c r="M219">
        <v>2.97</v>
      </c>
      <c r="N219" s="1">
        <v>46262</v>
      </c>
      <c r="O219">
        <v>0</v>
      </c>
      <c r="P219" t="s">
        <v>115</v>
      </c>
      <c r="Q219" s="1">
        <v>43705</v>
      </c>
      <c r="R219">
        <f t="shared" si="3"/>
        <v>-11.189999999999998</v>
      </c>
    </row>
    <row r="220" spans="1:18" x14ac:dyDescent="0.3">
      <c r="A220" t="s">
        <v>243</v>
      </c>
      <c r="B220" t="s">
        <v>244</v>
      </c>
      <c r="C220" t="s">
        <v>26</v>
      </c>
      <c r="D220" t="s">
        <v>21</v>
      </c>
      <c r="E220" s="2">
        <v>88579.99</v>
      </c>
      <c r="F220">
        <v>0.33</v>
      </c>
      <c r="G220" s="2">
        <v>88579.99</v>
      </c>
      <c r="H220" s="2">
        <v>100000</v>
      </c>
      <c r="I220" s="2">
        <v>100000</v>
      </c>
      <c r="J220">
        <v>88.53</v>
      </c>
      <c r="K220" t="s">
        <v>216</v>
      </c>
      <c r="L220" t="s">
        <v>23</v>
      </c>
      <c r="M220">
        <v>2.99</v>
      </c>
      <c r="N220" s="1">
        <v>46268</v>
      </c>
      <c r="O220">
        <v>0.05</v>
      </c>
      <c r="P220" t="s">
        <v>115</v>
      </c>
      <c r="Q220" s="1">
        <v>43711</v>
      </c>
      <c r="R220">
        <f t="shared" si="3"/>
        <v>-11.469999999999999</v>
      </c>
    </row>
    <row r="221" spans="1:18" x14ac:dyDescent="0.3">
      <c r="A221" t="s">
        <v>243</v>
      </c>
      <c r="B221" t="s">
        <v>244</v>
      </c>
      <c r="C221" t="s">
        <v>26</v>
      </c>
      <c r="D221" t="s">
        <v>21</v>
      </c>
      <c r="E221" s="2">
        <v>88578.52</v>
      </c>
      <c r="F221">
        <v>0.33</v>
      </c>
      <c r="G221" s="2">
        <v>88578.52</v>
      </c>
      <c r="H221" s="2">
        <v>100000</v>
      </c>
      <c r="I221" s="2">
        <v>100000</v>
      </c>
      <c r="J221">
        <v>88.48</v>
      </c>
      <c r="K221" t="s">
        <v>216</v>
      </c>
      <c r="L221" t="s">
        <v>23</v>
      </c>
      <c r="M221">
        <v>3.15</v>
      </c>
      <c r="N221" s="1">
        <v>46329</v>
      </c>
      <c r="O221">
        <v>0.13</v>
      </c>
      <c r="P221" t="s">
        <v>115</v>
      </c>
      <c r="Q221" s="1">
        <v>44503</v>
      </c>
      <c r="R221">
        <f t="shared" si="3"/>
        <v>-11.519999999999996</v>
      </c>
    </row>
    <row r="222" spans="1:18" x14ac:dyDescent="0.3">
      <c r="A222" t="s">
        <v>442</v>
      </c>
      <c r="B222" t="s">
        <v>443</v>
      </c>
      <c r="C222" t="s">
        <v>26</v>
      </c>
      <c r="D222" t="s">
        <v>21</v>
      </c>
      <c r="E222" s="2">
        <v>88487.97</v>
      </c>
      <c r="F222">
        <v>0.33</v>
      </c>
      <c r="G222" s="2">
        <v>88487.97</v>
      </c>
      <c r="H222" s="2">
        <v>100000</v>
      </c>
      <c r="I222" s="2">
        <v>100000</v>
      </c>
      <c r="J222">
        <v>88.29</v>
      </c>
      <c r="K222" t="s">
        <v>216</v>
      </c>
      <c r="L222" t="s">
        <v>23</v>
      </c>
      <c r="M222">
        <v>3.14</v>
      </c>
      <c r="N222" s="1">
        <v>46328</v>
      </c>
      <c r="O222">
        <v>0.25</v>
      </c>
      <c r="P222" t="s">
        <v>115</v>
      </c>
      <c r="Q222" s="1">
        <v>44502</v>
      </c>
      <c r="R222">
        <f t="shared" si="3"/>
        <v>-11.709999999999994</v>
      </c>
    </row>
    <row r="223" spans="1:18" x14ac:dyDescent="0.3">
      <c r="A223" t="s">
        <v>444</v>
      </c>
      <c r="B223" t="s">
        <v>445</v>
      </c>
      <c r="C223" t="s">
        <v>26</v>
      </c>
      <c r="D223" t="s">
        <v>21</v>
      </c>
      <c r="E223" s="2">
        <v>87558.09</v>
      </c>
      <c r="F223">
        <v>0.32</v>
      </c>
      <c r="G223" s="2">
        <v>87558.09</v>
      </c>
      <c r="H223" s="2">
        <v>100000</v>
      </c>
      <c r="I223" s="2">
        <v>100000</v>
      </c>
      <c r="J223">
        <v>87.21</v>
      </c>
      <c r="K223" t="s">
        <v>22</v>
      </c>
      <c r="L223" t="s">
        <v>23</v>
      </c>
      <c r="M223">
        <v>2.99</v>
      </c>
      <c r="N223" s="1">
        <v>46275</v>
      </c>
      <c r="O223">
        <v>0.37</v>
      </c>
      <c r="P223" t="s">
        <v>115</v>
      </c>
      <c r="Q223" s="1">
        <v>44449</v>
      </c>
      <c r="R223">
        <f t="shared" si="3"/>
        <v>-12.790000000000006</v>
      </c>
    </row>
    <row r="224" spans="1:18" x14ac:dyDescent="0.3">
      <c r="A224" t="s">
        <v>446</v>
      </c>
      <c r="B224" t="s">
        <v>447</v>
      </c>
      <c r="C224" t="s">
        <v>26</v>
      </c>
      <c r="D224" t="s">
        <v>21</v>
      </c>
      <c r="E224" s="2">
        <v>87248.41</v>
      </c>
      <c r="F224">
        <v>0.32</v>
      </c>
      <c r="G224" s="2">
        <v>87248.41</v>
      </c>
      <c r="H224" s="2">
        <v>100000</v>
      </c>
      <c r="I224" s="2">
        <v>100000</v>
      </c>
      <c r="J224">
        <v>86.91</v>
      </c>
      <c r="K224" t="s">
        <v>109</v>
      </c>
      <c r="L224" t="s">
        <v>23</v>
      </c>
      <c r="M224">
        <v>3.03</v>
      </c>
      <c r="N224" s="1">
        <v>46290</v>
      </c>
      <c r="O224">
        <v>0.38</v>
      </c>
      <c r="P224" t="s">
        <v>115</v>
      </c>
      <c r="Q224" s="1">
        <v>43733</v>
      </c>
      <c r="R224">
        <f t="shared" si="3"/>
        <v>-13.090000000000003</v>
      </c>
    </row>
    <row r="225" spans="1:18" x14ac:dyDescent="0.3">
      <c r="A225" t="s">
        <v>448</v>
      </c>
      <c r="B225" t="s">
        <v>449</v>
      </c>
      <c r="C225" t="s">
        <v>26</v>
      </c>
      <c r="D225" t="s">
        <v>21</v>
      </c>
      <c r="E225" s="2">
        <v>86083.1</v>
      </c>
      <c r="F225">
        <v>0.32</v>
      </c>
      <c r="G225" s="2">
        <v>86083.1</v>
      </c>
      <c r="H225" s="2">
        <v>100000</v>
      </c>
      <c r="I225" s="2">
        <v>100000</v>
      </c>
      <c r="J225">
        <v>85.85</v>
      </c>
      <c r="K225" t="s">
        <v>65</v>
      </c>
      <c r="L225" t="s">
        <v>23</v>
      </c>
      <c r="M225">
        <v>2.99</v>
      </c>
      <c r="N225" s="1">
        <v>46274</v>
      </c>
      <c r="O225">
        <v>0.25</v>
      </c>
      <c r="P225" t="s">
        <v>115</v>
      </c>
      <c r="Q225" s="1">
        <v>44448</v>
      </c>
      <c r="R225">
        <f t="shared" si="3"/>
        <v>-14.150000000000006</v>
      </c>
    </row>
    <row r="226" spans="1:18" x14ac:dyDescent="0.3">
      <c r="A226" t="s">
        <v>450</v>
      </c>
      <c r="B226" t="s">
        <v>451</v>
      </c>
      <c r="C226" t="s">
        <v>26</v>
      </c>
      <c r="D226" t="s">
        <v>21</v>
      </c>
      <c r="E226" s="2">
        <v>85857.39</v>
      </c>
      <c r="F226">
        <v>0.32</v>
      </c>
      <c r="G226" s="2">
        <v>85857.39</v>
      </c>
      <c r="H226" s="2">
        <v>100000</v>
      </c>
      <c r="I226" s="2">
        <v>100000</v>
      </c>
      <c r="J226">
        <v>85.02</v>
      </c>
      <c r="K226" t="s">
        <v>79</v>
      </c>
      <c r="L226" t="s">
        <v>23</v>
      </c>
      <c r="M226">
        <v>3.05</v>
      </c>
      <c r="N226" s="1">
        <v>46315</v>
      </c>
      <c r="O226">
        <v>1</v>
      </c>
      <c r="P226" t="s">
        <v>115</v>
      </c>
      <c r="Q226" s="1">
        <v>44489</v>
      </c>
      <c r="R226">
        <f t="shared" si="3"/>
        <v>-14.980000000000004</v>
      </c>
    </row>
    <row r="227" spans="1:18" x14ac:dyDescent="0.3">
      <c r="A227" t="s">
        <v>452</v>
      </c>
      <c r="B227" t="s">
        <v>453</v>
      </c>
      <c r="C227" t="s">
        <v>57</v>
      </c>
      <c r="D227" t="s">
        <v>21</v>
      </c>
      <c r="E227" s="2">
        <v>85361.96</v>
      </c>
      <c r="F227">
        <v>0.31</v>
      </c>
      <c r="G227" s="2">
        <v>85361.96</v>
      </c>
      <c r="H227" s="2">
        <v>100000</v>
      </c>
      <c r="I227" s="2">
        <v>100000</v>
      </c>
      <c r="J227">
        <v>85.17</v>
      </c>
      <c r="K227" t="s">
        <v>38</v>
      </c>
      <c r="L227" t="s">
        <v>23</v>
      </c>
      <c r="M227">
        <v>2.76</v>
      </c>
      <c r="N227" s="1">
        <v>46195</v>
      </c>
      <c r="O227">
        <v>1.1299999999999999</v>
      </c>
      <c r="P227" t="s">
        <v>115</v>
      </c>
      <c r="Q227" s="1">
        <v>44369</v>
      </c>
      <c r="R227">
        <f t="shared" si="3"/>
        <v>-14.829999999999998</v>
      </c>
    </row>
    <row r="228" spans="1:18" x14ac:dyDescent="0.3">
      <c r="A228" t="s">
        <v>454</v>
      </c>
      <c r="B228" t="s">
        <v>455</v>
      </c>
      <c r="C228" t="s">
        <v>56</v>
      </c>
      <c r="D228" t="s">
        <v>21</v>
      </c>
      <c r="E228" s="2">
        <v>84856.7</v>
      </c>
      <c r="F228">
        <v>0.31</v>
      </c>
      <c r="G228" s="2">
        <v>84856.7</v>
      </c>
      <c r="H228" s="2">
        <v>100000</v>
      </c>
      <c r="I228" s="2">
        <v>100000</v>
      </c>
      <c r="J228">
        <v>84.75</v>
      </c>
      <c r="K228" t="s">
        <v>456</v>
      </c>
      <c r="L228" t="s">
        <v>23</v>
      </c>
      <c r="M228">
        <v>2.84</v>
      </c>
      <c r="N228" s="1">
        <v>46233</v>
      </c>
      <c r="O228">
        <v>1.7</v>
      </c>
      <c r="P228" t="s">
        <v>115</v>
      </c>
      <c r="Q228" s="1">
        <v>43676</v>
      </c>
      <c r="R228">
        <f t="shared" si="3"/>
        <v>-15.25</v>
      </c>
    </row>
    <row r="229" spans="1:18" x14ac:dyDescent="0.3">
      <c r="A229" t="s">
        <v>457</v>
      </c>
      <c r="B229" t="s">
        <v>458</v>
      </c>
      <c r="C229" t="s">
        <v>57</v>
      </c>
      <c r="D229" t="s">
        <v>21</v>
      </c>
      <c r="E229" s="2">
        <v>84831.34</v>
      </c>
      <c r="F229">
        <v>0.31</v>
      </c>
      <c r="G229" s="2">
        <v>84831.34</v>
      </c>
      <c r="H229" s="2">
        <v>100000</v>
      </c>
      <c r="I229" s="2">
        <v>100000</v>
      </c>
      <c r="J229">
        <v>84.11</v>
      </c>
      <c r="K229" t="s">
        <v>216</v>
      </c>
      <c r="L229" t="s">
        <v>23</v>
      </c>
      <c r="M229">
        <v>2.94</v>
      </c>
      <c r="N229" s="1">
        <v>46269</v>
      </c>
      <c r="O229">
        <v>0.75</v>
      </c>
      <c r="P229" t="s">
        <v>115</v>
      </c>
      <c r="Q229" s="1">
        <v>43712</v>
      </c>
      <c r="R229">
        <f t="shared" si="3"/>
        <v>-15.89</v>
      </c>
    </row>
    <row r="230" spans="1:18" x14ac:dyDescent="0.3">
      <c r="A230" t="s">
        <v>459</v>
      </c>
      <c r="B230" t="s">
        <v>460</v>
      </c>
      <c r="C230" t="s">
        <v>57</v>
      </c>
      <c r="D230" t="s">
        <v>21</v>
      </c>
      <c r="E230" s="2">
        <v>84518.66</v>
      </c>
      <c r="F230">
        <v>0.31</v>
      </c>
      <c r="G230" s="2">
        <v>84518.66</v>
      </c>
      <c r="H230" s="2">
        <v>100000</v>
      </c>
      <c r="I230" s="2">
        <v>100000</v>
      </c>
      <c r="J230">
        <v>83.96</v>
      </c>
      <c r="K230" t="s">
        <v>65</v>
      </c>
      <c r="L230" t="s">
        <v>23</v>
      </c>
      <c r="M230">
        <v>3.02</v>
      </c>
      <c r="N230" s="1">
        <v>46292</v>
      </c>
      <c r="O230">
        <v>0.63</v>
      </c>
      <c r="P230" t="s">
        <v>115</v>
      </c>
      <c r="Q230" s="1">
        <v>44466</v>
      </c>
      <c r="R230">
        <f t="shared" si="3"/>
        <v>-16.040000000000006</v>
      </c>
    </row>
    <row r="231" spans="1:18" x14ac:dyDescent="0.3">
      <c r="A231" t="s">
        <v>461</v>
      </c>
      <c r="B231" t="s">
        <v>462</v>
      </c>
      <c r="C231" t="s">
        <v>26</v>
      </c>
      <c r="D231" t="s">
        <v>21</v>
      </c>
      <c r="E231" s="2">
        <v>83662.850000000006</v>
      </c>
      <c r="F231">
        <v>0.31</v>
      </c>
      <c r="G231" s="2">
        <v>83662.850000000006</v>
      </c>
      <c r="H231" s="2">
        <v>100000</v>
      </c>
      <c r="I231" s="2">
        <v>100000</v>
      </c>
      <c r="J231">
        <v>83.61</v>
      </c>
      <c r="K231" t="s">
        <v>124</v>
      </c>
      <c r="L231" t="s">
        <v>23</v>
      </c>
      <c r="M231">
        <v>2.98</v>
      </c>
      <c r="N231" s="1">
        <v>46267</v>
      </c>
      <c r="O231">
        <v>0.05</v>
      </c>
      <c r="P231" t="s">
        <v>115</v>
      </c>
      <c r="Q231" s="1">
        <v>44441</v>
      </c>
      <c r="R231">
        <f t="shared" si="3"/>
        <v>-16.39</v>
      </c>
    </row>
    <row r="232" spans="1:18" x14ac:dyDescent="0.3">
      <c r="A232" t="s">
        <v>463</v>
      </c>
      <c r="B232" t="s">
        <v>464</v>
      </c>
      <c r="C232" t="s">
        <v>57</v>
      </c>
      <c r="D232" t="s">
        <v>21</v>
      </c>
      <c r="E232" s="2">
        <v>78980.47</v>
      </c>
      <c r="F232">
        <v>0.28999999999999998</v>
      </c>
      <c r="G232" s="2">
        <v>78980.47</v>
      </c>
      <c r="H232" s="2">
        <v>100000</v>
      </c>
      <c r="I232" s="2">
        <v>100000</v>
      </c>
      <c r="J232">
        <v>78.98</v>
      </c>
      <c r="K232" t="s">
        <v>124</v>
      </c>
      <c r="L232" t="s">
        <v>23</v>
      </c>
      <c r="M232">
        <v>2.86</v>
      </c>
      <c r="N232" s="1">
        <v>46219</v>
      </c>
      <c r="O232">
        <v>0</v>
      </c>
      <c r="P232" t="s">
        <v>115</v>
      </c>
      <c r="Q232" s="1">
        <v>44181</v>
      </c>
      <c r="R232">
        <f t="shared" si="3"/>
        <v>-21.019999999999996</v>
      </c>
    </row>
    <row r="233" spans="1:18" x14ac:dyDescent="0.3">
      <c r="A233" t="s">
        <v>127</v>
      </c>
      <c r="B233" t="s">
        <v>128</v>
      </c>
      <c r="C233" t="s">
        <v>26</v>
      </c>
      <c r="D233" t="s">
        <v>21</v>
      </c>
      <c r="E233" s="2">
        <v>78571.45</v>
      </c>
      <c r="F233">
        <v>0.28999999999999998</v>
      </c>
      <c r="G233" s="2">
        <v>78571.45</v>
      </c>
      <c r="H233" s="2">
        <v>80000</v>
      </c>
      <c r="I233" s="2">
        <v>80000</v>
      </c>
      <c r="J233">
        <v>97.58</v>
      </c>
      <c r="K233" t="s">
        <v>22</v>
      </c>
      <c r="L233" t="s">
        <v>23</v>
      </c>
      <c r="M233">
        <v>2.66</v>
      </c>
      <c r="N233" s="1">
        <v>46176</v>
      </c>
      <c r="O233">
        <v>2.88</v>
      </c>
      <c r="P233" t="s">
        <v>115</v>
      </c>
      <c r="Q233" s="1">
        <v>41793</v>
      </c>
      <c r="R233">
        <f t="shared" si="3"/>
        <v>-2.4200000000000017</v>
      </c>
    </row>
    <row r="234" spans="1:18" x14ac:dyDescent="0.3">
      <c r="A234" t="s">
        <v>125</v>
      </c>
      <c r="B234" t="s">
        <v>126</v>
      </c>
      <c r="C234" t="s">
        <v>26</v>
      </c>
      <c r="D234" t="s">
        <v>21</v>
      </c>
      <c r="E234" s="2">
        <v>47732.7</v>
      </c>
      <c r="F234">
        <v>0.18</v>
      </c>
      <c r="G234" s="2">
        <v>47732.7</v>
      </c>
      <c r="H234" s="2">
        <v>50000</v>
      </c>
      <c r="I234" s="2">
        <v>50000</v>
      </c>
      <c r="J234">
        <v>95.47</v>
      </c>
      <c r="K234" t="s">
        <v>65</v>
      </c>
      <c r="L234" t="s">
        <v>23</v>
      </c>
      <c r="M234">
        <v>2.9</v>
      </c>
      <c r="N234" s="1">
        <v>46256</v>
      </c>
      <c r="O234">
        <v>2</v>
      </c>
      <c r="P234" t="s">
        <v>115</v>
      </c>
      <c r="Q234" s="1">
        <v>43973</v>
      </c>
      <c r="R234">
        <f t="shared" si="3"/>
        <v>-4.5300000000000011</v>
      </c>
    </row>
    <row r="235" spans="1:18" x14ac:dyDescent="0.3">
      <c r="A235" t="s">
        <v>307</v>
      </c>
      <c r="B235" t="s">
        <v>465</v>
      </c>
      <c r="C235" t="s">
        <v>20</v>
      </c>
      <c r="D235" t="s">
        <v>21</v>
      </c>
      <c r="E235" s="2">
        <v>47287.78</v>
      </c>
      <c r="F235">
        <v>0.17</v>
      </c>
      <c r="G235" s="2">
        <v>47287.78</v>
      </c>
      <c r="H235" s="2">
        <v>50000</v>
      </c>
      <c r="I235" s="2">
        <v>50000</v>
      </c>
      <c r="J235">
        <v>94.29</v>
      </c>
      <c r="K235" t="s">
        <v>65</v>
      </c>
      <c r="L235" t="s">
        <v>23</v>
      </c>
      <c r="M235">
        <v>2.68</v>
      </c>
      <c r="N235" s="1">
        <v>46164</v>
      </c>
      <c r="O235">
        <v>1.1299999999999999</v>
      </c>
      <c r="P235" t="s">
        <v>115</v>
      </c>
      <c r="Q235" s="1">
        <v>42877</v>
      </c>
      <c r="R235">
        <f t="shared" si="3"/>
        <v>-5.7099999999999937</v>
      </c>
    </row>
    <row r="236" spans="1:18" x14ac:dyDescent="0.3">
      <c r="A236" t="s">
        <v>130</v>
      </c>
      <c r="B236" t="s">
        <v>466</v>
      </c>
      <c r="C236" t="s">
        <v>36</v>
      </c>
      <c r="D236" t="s">
        <v>21</v>
      </c>
      <c r="E236" s="2">
        <v>47274.29</v>
      </c>
      <c r="F236">
        <v>0.17</v>
      </c>
      <c r="G236" s="2">
        <v>47274.29</v>
      </c>
      <c r="H236" s="2">
        <v>50000</v>
      </c>
      <c r="I236" s="2">
        <v>50000</v>
      </c>
      <c r="J236">
        <v>94.11</v>
      </c>
      <c r="K236" t="s">
        <v>79</v>
      </c>
      <c r="L236" t="s">
        <v>23</v>
      </c>
      <c r="M236">
        <v>2.52</v>
      </c>
      <c r="N236" s="1">
        <v>46113</v>
      </c>
      <c r="O236">
        <v>1.1299999999999999</v>
      </c>
      <c r="P236" t="s">
        <v>115</v>
      </c>
      <c r="Q236" s="1">
        <v>43922</v>
      </c>
      <c r="R236">
        <f t="shared" si="3"/>
        <v>-5.8900000000000006</v>
      </c>
    </row>
    <row r="237" spans="1:18" x14ac:dyDescent="0.3">
      <c r="A237" t="s">
        <v>138</v>
      </c>
      <c r="B237" t="s">
        <v>139</v>
      </c>
      <c r="C237" t="s">
        <v>49</v>
      </c>
      <c r="D237" t="s">
        <v>21</v>
      </c>
      <c r="E237" s="2">
        <v>47043.27</v>
      </c>
      <c r="F237">
        <v>0.17</v>
      </c>
      <c r="G237" s="2">
        <v>47043.27</v>
      </c>
      <c r="H237" s="2">
        <v>50000</v>
      </c>
      <c r="I237" s="2">
        <v>50000</v>
      </c>
      <c r="J237">
        <v>93.8</v>
      </c>
      <c r="K237" t="s">
        <v>65</v>
      </c>
      <c r="L237" t="s">
        <v>23</v>
      </c>
      <c r="M237">
        <v>2.68</v>
      </c>
      <c r="N237" s="1">
        <v>46164</v>
      </c>
      <c r="O237">
        <v>1.1299999999999999</v>
      </c>
      <c r="P237" t="s">
        <v>115</v>
      </c>
      <c r="Q237" s="1">
        <v>43242</v>
      </c>
      <c r="R237">
        <f t="shared" si="3"/>
        <v>-6.2000000000000028</v>
      </c>
    </row>
    <row r="238" spans="1:18" x14ac:dyDescent="0.3">
      <c r="A238" t="s">
        <v>184</v>
      </c>
      <c r="B238" t="s">
        <v>467</v>
      </c>
      <c r="C238" t="s">
        <v>54</v>
      </c>
      <c r="D238" t="s">
        <v>21</v>
      </c>
      <c r="E238" s="2">
        <v>28579.7</v>
      </c>
      <c r="F238">
        <v>0.11</v>
      </c>
      <c r="G238" s="2">
        <v>28579.7</v>
      </c>
      <c r="H238" s="2">
        <v>30000</v>
      </c>
      <c r="I238" s="2">
        <v>30000</v>
      </c>
      <c r="J238">
        <v>94.78</v>
      </c>
      <c r="K238" t="s">
        <v>124</v>
      </c>
      <c r="L238" t="s">
        <v>23</v>
      </c>
      <c r="M238">
        <v>2.4900000000000002</v>
      </c>
      <c r="N238" s="1">
        <v>46113</v>
      </c>
      <c r="O238">
        <v>1.25</v>
      </c>
      <c r="P238" t="s">
        <v>115</v>
      </c>
      <c r="Q238" s="1">
        <v>42461</v>
      </c>
      <c r="R238">
        <f t="shared" si="3"/>
        <v>-5.2199999999999989</v>
      </c>
    </row>
    <row r="239" spans="1:18" x14ac:dyDescent="0.3">
      <c r="A239" t="s">
        <v>0</v>
      </c>
      <c r="R239">
        <f t="shared" si="3"/>
        <v>-100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72"/>
  <sheetViews>
    <sheetView tabSelected="1" topLeftCell="K1" zoomScale="170" zoomScaleNormal="170" workbookViewId="0">
      <selection activeCell="U13" sqref="U13"/>
    </sheetView>
  </sheetViews>
  <sheetFormatPr defaultRowHeight="14.4" x14ac:dyDescent="0.3"/>
  <cols>
    <col min="1" max="1" width="17.88671875" bestFit="1" customWidth="1"/>
    <col min="2" max="2" width="47.21875" bestFit="1" customWidth="1"/>
    <col min="3" max="3" width="29.6640625" bestFit="1" customWidth="1"/>
    <col min="4" max="4" width="13.77734375" bestFit="1" customWidth="1"/>
    <col min="5" max="5" width="15.6640625" bestFit="1" customWidth="1"/>
    <col min="6" max="6" width="15.21875" bestFit="1" customWidth="1"/>
    <col min="7" max="7" width="14.77734375" bestFit="1" customWidth="1"/>
    <col min="8" max="9" width="10" bestFit="1" customWidth="1"/>
    <col min="10" max="10" width="7" bestFit="1" customWidth="1"/>
    <col min="11" max="11" width="14.21875" bestFit="1" customWidth="1"/>
    <col min="12" max="12" width="7.21875" bestFit="1" customWidth="1"/>
    <col min="13" max="13" width="9.77734375" bestFit="1" customWidth="1"/>
    <col min="14" max="14" width="10.5546875" bestFit="1" customWidth="1"/>
    <col min="15" max="15" width="6.6640625" bestFit="1" customWidth="1"/>
    <col min="16" max="16" width="15.5546875" bestFit="1" customWidth="1"/>
    <col min="17" max="17" width="12.5546875" bestFit="1" customWidth="1"/>
  </cols>
  <sheetData>
    <row r="1" spans="1:20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732</v>
      </c>
    </row>
    <row r="2" spans="1:20" x14ac:dyDescent="0.3">
      <c r="A2" t="s">
        <v>35</v>
      </c>
      <c r="B2" t="s">
        <v>468</v>
      </c>
      <c r="C2" t="s">
        <v>36</v>
      </c>
      <c r="D2" t="s">
        <v>21</v>
      </c>
      <c r="E2" s="2">
        <v>376583.59</v>
      </c>
      <c r="F2">
        <v>1.26</v>
      </c>
      <c r="G2" s="2">
        <v>376583.59</v>
      </c>
      <c r="H2" s="2">
        <v>400000</v>
      </c>
      <c r="I2" s="2">
        <v>400000</v>
      </c>
      <c r="J2">
        <v>93.28</v>
      </c>
      <c r="K2" t="s">
        <v>256</v>
      </c>
      <c r="L2" t="s">
        <v>23</v>
      </c>
      <c r="M2">
        <v>4.3099999999999996</v>
      </c>
      <c r="N2" s="1">
        <v>46829</v>
      </c>
      <c r="O2">
        <v>2</v>
      </c>
      <c r="P2" t="s">
        <v>115</v>
      </c>
      <c r="Q2" s="1">
        <v>42458</v>
      </c>
      <c r="R2">
        <f>J2-100</f>
        <v>-6.7199999999999989</v>
      </c>
      <c r="T2">
        <f>SUMPRODUCT(R:R,F:F)/SUM(F:F)</f>
        <v>-8.3205889435135827</v>
      </c>
    </row>
    <row r="3" spans="1:20" x14ac:dyDescent="0.3">
      <c r="A3" t="s">
        <v>469</v>
      </c>
      <c r="B3" t="s">
        <v>470</v>
      </c>
      <c r="C3" t="s">
        <v>40</v>
      </c>
      <c r="D3" t="s">
        <v>21</v>
      </c>
      <c r="E3" s="2">
        <v>306410.96999999997</v>
      </c>
      <c r="F3">
        <v>1.02</v>
      </c>
      <c r="G3" s="2">
        <v>306410.96999999997</v>
      </c>
      <c r="H3" s="2">
        <v>300000</v>
      </c>
      <c r="I3" s="2">
        <v>300000</v>
      </c>
      <c r="J3">
        <v>99.92</v>
      </c>
      <c r="K3" t="s">
        <v>22</v>
      </c>
      <c r="L3" t="s">
        <v>23</v>
      </c>
      <c r="M3">
        <v>4.68</v>
      </c>
      <c r="N3" s="1">
        <v>47093</v>
      </c>
      <c r="O3">
        <v>3.13</v>
      </c>
      <c r="P3" t="s">
        <v>115</v>
      </c>
      <c r="Q3" s="1">
        <v>41614</v>
      </c>
      <c r="R3">
        <f t="shared" ref="R3:R66" si="0">J3-100</f>
        <v>-7.9999999999998295E-2</v>
      </c>
    </row>
    <row r="4" spans="1:20" x14ac:dyDescent="0.3">
      <c r="A4" t="s">
        <v>471</v>
      </c>
      <c r="B4" t="s">
        <v>472</v>
      </c>
      <c r="C4" t="s">
        <v>26</v>
      </c>
      <c r="D4" t="s">
        <v>21</v>
      </c>
      <c r="E4" s="2">
        <v>270232.15999999997</v>
      </c>
      <c r="F4">
        <v>0.9</v>
      </c>
      <c r="G4" s="2">
        <v>270232.15999999997</v>
      </c>
      <c r="H4" s="2">
        <v>300000</v>
      </c>
      <c r="I4" s="2">
        <v>300000</v>
      </c>
      <c r="J4">
        <v>88.75</v>
      </c>
      <c r="K4" t="s">
        <v>105</v>
      </c>
      <c r="L4" t="s">
        <v>23</v>
      </c>
      <c r="M4">
        <v>4.76</v>
      </c>
      <c r="N4" s="1">
        <v>47000</v>
      </c>
      <c r="O4">
        <v>1.38</v>
      </c>
      <c r="P4" t="s">
        <v>115</v>
      </c>
      <c r="Q4" s="1">
        <v>43347</v>
      </c>
      <c r="R4">
        <f t="shared" si="0"/>
        <v>-11.25</v>
      </c>
    </row>
    <row r="5" spans="1:20" x14ac:dyDescent="0.3">
      <c r="A5" t="s">
        <v>473</v>
      </c>
      <c r="B5" t="s">
        <v>474</v>
      </c>
      <c r="C5" t="s">
        <v>36</v>
      </c>
      <c r="D5" t="s">
        <v>21</v>
      </c>
      <c r="E5" s="2">
        <v>269659.12</v>
      </c>
      <c r="F5">
        <v>0.9</v>
      </c>
      <c r="G5" s="2">
        <v>269659.12</v>
      </c>
      <c r="H5" s="2">
        <v>300000</v>
      </c>
      <c r="I5" s="2">
        <v>300000</v>
      </c>
      <c r="J5">
        <v>88.92</v>
      </c>
      <c r="K5" t="s">
        <v>105</v>
      </c>
      <c r="L5" t="s">
        <v>23</v>
      </c>
      <c r="M5">
        <v>4.91</v>
      </c>
      <c r="N5" s="1">
        <v>47060</v>
      </c>
      <c r="O5">
        <v>1.21</v>
      </c>
      <c r="P5" t="s">
        <v>115</v>
      </c>
      <c r="Q5" s="1">
        <v>42677</v>
      </c>
      <c r="R5">
        <f t="shared" si="0"/>
        <v>-11.079999999999998</v>
      </c>
    </row>
    <row r="6" spans="1:20" x14ac:dyDescent="0.3">
      <c r="A6" t="s">
        <v>132</v>
      </c>
      <c r="B6" t="s">
        <v>133</v>
      </c>
      <c r="C6" t="s">
        <v>20</v>
      </c>
      <c r="D6" t="s">
        <v>21</v>
      </c>
      <c r="E6" s="2">
        <v>268170.26</v>
      </c>
      <c r="F6">
        <v>0.9</v>
      </c>
      <c r="G6" s="2">
        <v>268170.26</v>
      </c>
      <c r="H6" s="2">
        <v>300000</v>
      </c>
      <c r="I6" s="2">
        <v>300000</v>
      </c>
      <c r="J6">
        <v>88.97</v>
      </c>
      <c r="K6" t="s">
        <v>22</v>
      </c>
      <c r="L6" t="s">
        <v>23</v>
      </c>
      <c r="M6">
        <v>4.49</v>
      </c>
      <c r="N6" s="1">
        <v>46892</v>
      </c>
      <c r="O6">
        <v>1.6</v>
      </c>
      <c r="P6" t="s">
        <v>115</v>
      </c>
      <c r="Q6" s="1">
        <v>43978</v>
      </c>
      <c r="R6">
        <f t="shared" si="0"/>
        <v>-11.030000000000001</v>
      </c>
    </row>
    <row r="7" spans="1:20" x14ac:dyDescent="0.3">
      <c r="A7" t="s">
        <v>475</v>
      </c>
      <c r="B7" t="s">
        <v>476</v>
      </c>
      <c r="C7" t="s">
        <v>24</v>
      </c>
      <c r="D7" t="s">
        <v>21</v>
      </c>
      <c r="E7" s="2">
        <v>252834.42</v>
      </c>
      <c r="F7">
        <v>0.84</v>
      </c>
      <c r="G7" s="2">
        <v>252834.42</v>
      </c>
      <c r="H7" s="2">
        <v>300000</v>
      </c>
      <c r="I7" s="2">
        <v>300000</v>
      </c>
      <c r="J7">
        <v>84.28</v>
      </c>
      <c r="K7" t="s">
        <v>79</v>
      </c>
      <c r="L7" t="s">
        <v>23</v>
      </c>
      <c r="M7">
        <v>5.0199999999999996</v>
      </c>
      <c r="N7" s="1">
        <v>47019</v>
      </c>
      <c r="O7">
        <v>0</v>
      </c>
      <c r="P7" t="s">
        <v>115</v>
      </c>
      <c r="Q7" s="1">
        <v>44097</v>
      </c>
      <c r="R7">
        <f t="shared" si="0"/>
        <v>-15.719999999999999</v>
      </c>
    </row>
    <row r="8" spans="1:20" x14ac:dyDescent="0.3">
      <c r="A8" t="s">
        <v>127</v>
      </c>
      <c r="B8" t="s">
        <v>128</v>
      </c>
      <c r="C8" t="s">
        <v>26</v>
      </c>
      <c r="D8" t="s">
        <v>21</v>
      </c>
      <c r="E8" s="2">
        <v>250468.87</v>
      </c>
      <c r="F8">
        <v>0.84</v>
      </c>
      <c r="G8" s="2">
        <v>250468.87</v>
      </c>
      <c r="H8" s="2">
        <v>275000</v>
      </c>
      <c r="I8" s="2">
        <v>275000</v>
      </c>
      <c r="J8">
        <v>89.47</v>
      </c>
      <c r="K8" t="s">
        <v>22</v>
      </c>
      <c r="L8" t="s">
        <v>23</v>
      </c>
      <c r="M8">
        <v>4.82</v>
      </c>
      <c r="N8" s="1">
        <v>47058</v>
      </c>
      <c r="O8">
        <v>2</v>
      </c>
      <c r="P8" t="s">
        <v>115</v>
      </c>
      <c r="Q8" s="1">
        <v>43313</v>
      </c>
      <c r="R8">
        <f t="shared" si="0"/>
        <v>-10.530000000000001</v>
      </c>
    </row>
    <row r="9" spans="1:20" x14ac:dyDescent="0.3">
      <c r="A9" t="s">
        <v>67</v>
      </c>
      <c r="B9" t="s">
        <v>261</v>
      </c>
      <c r="C9" t="s">
        <v>51</v>
      </c>
      <c r="D9" t="s">
        <v>21</v>
      </c>
      <c r="E9" s="2">
        <v>227741.61</v>
      </c>
      <c r="F9">
        <v>0.76</v>
      </c>
      <c r="G9" s="2">
        <v>227741.61</v>
      </c>
      <c r="H9" s="2">
        <v>250000</v>
      </c>
      <c r="I9" s="2">
        <v>250000</v>
      </c>
      <c r="J9">
        <v>90.54</v>
      </c>
      <c r="K9" t="s">
        <v>65</v>
      </c>
      <c r="L9" t="s">
        <v>23</v>
      </c>
      <c r="M9">
        <v>4.41</v>
      </c>
      <c r="N9" s="1">
        <v>46850</v>
      </c>
      <c r="O9">
        <v>1.5</v>
      </c>
      <c r="P9" t="s">
        <v>115</v>
      </c>
      <c r="Q9" s="1">
        <v>43928</v>
      </c>
      <c r="R9">
        <f t="shared" si="0"/>
        <v>-9.4599999999999937</v>
      </c>
    </row>
    <row r="10" spans="1:20" x14ac:dyDescent="0.3">
      <c r="A10" t="s">
        <v>477</v>
      </c>
      <c r="B10" t="s">
        <v>478</v>
      </c>
      <c r="C10" t="s">
        <v>36</v>
      </c>
      <c r="D10" t="s">
        <v>21</v>
      </c>
      <c r="E10" s="2">
        <v>205130.19</v>
      </c>
      <c r="F10">
        <v>0.68</v>
      </c>
      <c r="G10" s="2">
        <v>205130.19</v>
      </c>
      <c r="H10" s="2">
        <v>220000</v>
      </c>
      <c r="I10" s="2">
        <v>220000</v>
      </c>
      <c r="J10">
        <v>92.69</v>
      </c>
      <c r="K10" t="s">
        <v>22</v>
      </c>
      <c r="L10" t="s">
        <v>23</v>
      </c>
      <c r="M10">
        <v>4.42</v>
      </c>
      <c r="N10" s="1">
        <v>46898</v>
      </c>
      <c r="O10">
        <v>2.25</v>
      </c>
      <c r="P10" t="s">
        <v>115</v>
      </c>
      <c r="Q10" s="1">
        <v>42515</v>
      </c>
      <c r="R10">
        <f t="shared" si="0"/>
        <v>-7.3100000000000023</v>
      </c>
    </row>
    <row r="11" spans="1:20" x14ac:dyDescent="0.3">
      <c r="A11" t="s">
        <v>25</v>
      </c>
      <c r="B11" t="s">
        <v>140</v>
      </c>
      <c r="C11" t="s">
        <v>26</v>
      </c>
      <c r="D11" t="s">
        <v>21</v>
      </c>
      <c r="E11" s="2">
        <v>201093.72</v>
      </c>
      <c r="F11">
        <v>0.67</v>
      </c>
      <c r="G11" s="2">
        <v>201093.72</v>
      </c>
      <c r="H11" s="2">
        <v>200000</v>
      </c>
      <c r="I11" s="2">
        <v>200000</v>
      </c>
      <c r="J11">
        <v>98.23</v>
      </c>
      <c r="K11" t="s">
        <v>27</v>
      </c>
      <c r="L11" t="s">
        <v>23</v>
      </c>
      <c r="M11">
        <v>3.99</v>
      </c>
      <c r="N11" s="1">
        <v>46768</v>
      </c>
      <c r="O11">
        <v>3.88</v>
      </c>
      <c r="P11" t="s">
        <v>115</v>
      </c>
      <c r="Q11" s="1">
        <v>44942</v>
      </c>
      <c r="R11">
        <f t="shared" si="0"/>
        <v>-1.769999999999996</v>
      </c>
      <c r="T11">
        <f>100/((100+T2))</f>
        <v>1.0907574432212159</v>
      </c>
    </row>
    <row r="12" spans="1:20" x14ac:dyDescent="0.3">
      <c r="A12" t="s">
        <v>134</v>
      </c>
      <c r="B12" t="s">
        <v>135</v>
      </c>
      <c r="C12" t="s">
        <v>26</v>
      </c>
      <c r="D12" t="s">
        <v>21</v>
      </c>
      <c r="E12" s="2">
        <v>200877.76</v>
      </c>
      <c r="F12">
        <v>0.67</v>
      </c>
      <c r="G12" s="2">
        <v>200877.76</v>
      </c>
      <c r="H12" s="2">
        <v>200000</v>
      </c>
      <c r="I12" s="2">
        <v>200000</v>
      </c>
      <c r="J12">
        <v>98.95</v>
      </c>
      <c r="K12" t="s">
        <v>65</v>
      </c>
      <c r="L12" t="s">
        <v>23</v>
      </c>
      <c r="M12">
        <v>4.5999999999999996</v>
      </c>
      <c r="N12" s="1">
        <v>47046</v>
      </c>
      <c r="O12">
        <v>4.38</v>
      </c>
      <c r="P12" t="s">
        <v>115</v>
      </c>
      <c r="Q12" s="1">
        <v>45036</v>
      </c>
      <c r="R12">
        <f t="shared" si="0"/>
        <v>-1.0499999999999972</v>
      </c>
    </row>
    <row r="13" spans="1:20" x14ac:dyDescent="0.3">
      <c r="A13" t="s">
        <v>479</v>
      </c>
      <c r="B13" t="s">
        <v>480</v>
      </c>
      <c r="C13" t="s">
        <v>26</v>
      </c>
      <c r="D13" t="s">
        <v>21</v>
      </c>
      <c r="E13" s="2">
        <v>199301.26</v>
      </c>
      <c r="F13">
        <v>0.67</v>
      </c>
      <c r="G13" s="2">
        <v>199301.26</v>
      </c>
      <c r="H13" s="2">
        <v>200000</v>
      </c>
      <c r="I13" s="2">
        <v>200000</v>
      </c>
      <c r="J13">
        <v>98.84</v>
      </c>
      <c r="K13" t="s">
        <v>22</v>
      </c>
      <c r="L13" t="s">
        <v>23</v>
      </c>
      <c r="M13">
        <v>4.33</v>
      </c>
      <c r="N13" s="1">
        <v>46916</v>
      </c>
      <c r="O13">
        <v>4.13</v>
      </c>
      <c r="P13" t="s">
        <v>115</v>
      </c>
      <c r="Q13" s="1">
        <v>45089</v>
      </c>
      <c r="R13">
        <f t="shared" si="0"/>
        <v>-1.1599999999999966</v>
      </c>
      <c r="T13">
        <v>4.99</v>
      </c>
    </row>
    <row r="14" spans="1:20" x14ac:dyDescent="0.3">
      <c r="A14" t="s">
        <v>141</v>
      </c>
      <c r="B14" t="s">
        <v>142</v>
      </c>
      <c r="C14" t="s">
        <v>26</v>
      </c>
      <c r="D14" t="s">
        <v>21</v>
      </c>
      <c r="E14" s="2">
        <v>198996.04</v>
      </c>
      <c r="F14">
        <v>0.66</v>
      </c>
      <c r="G14" s="2">
        <v>198996.04</v>
      </c>
      <c r="H14" s="2">
        <v>200000</v>
      </c>
      <c r="I14" s="2">
        <v>200000</v>
      </c>
      <c r="J14">
        <v>99.02</v>
      </c>
      <c r="K14" t="s">
        <v>105</v>
      </c>
      <c r="L14" t="s">
        <v>23</v>
      </c>
      <c r="M14">
        <v>4.43</v>
      </c>
      <c r="N14" s="1">
        <v>46947</v>
      </c>
      <c r="O14">
        <v>4.38</v>
      </c>
      <c r="P14" t="s">
        <v>115</v>
      </c>
      <c r="Q14" s="1">
        <v>44939</v>
      </c>
      <c r="R14">
        <f t="shared" si="0"/>
        <v>-0.98000000000000398</v>
      </c>
      <c r="T14">
        <f>T13*T11</f>
        <v>5.4428796416738674</v>
      </c>
    </row>
    <row r="15" spans="1:20" x14ac:dyDescent="0.3">
      <c r="A15" t="s">
        <v>116</v>
      </c>
      <c r="B15" t="s">
        <v>117</v>
      </c>
      <c r="C15" t="s">
        <v>26</v>
      </c>
      <c r="D15" t="s">
        <v>21</v>
      </c>
      <c r="E15" s="2">
        <v>198908.43</v>
      </c>
      <c r="F15">
        <v>0.66</v>
      </c>
      <c r="G15" s="2">
        <v>198908.43</v>
      </c>
      <c r="H15" s="2">
        <v>200000</v>
      </c>
      <c r="I15" s="2">
        <v>200000</v>
      </c>
      <c r="J15">
        <v>97.24</v>
      </c>
      <c r="K15" t="s">
        <v>105</v>
      </c>
      <c r="L15" t="s">
        <v>23</v>
      </c>
      <c r="M15">
        <v>4.01</v>
      </c>
      <c r="N15" s="1">
        <v>46778</v>
      </c>
      <c r="O15">
        <v>3.88</v>
      </c>
      <c r="P15" t="s">
        <v>115</v>
      </c>
      <c r="Q15" s="1">
        <v>44952</v>
      </c>
      <c r="R15">
        <f t="shared" si="0"/>
        <v>-2.7600000000000051</v>
      </c>
    </row>
    <row r="16" spans="1:20" x14ac:dyDescent="0.3">
      <c r="A16" t="s">
        <v>217</v>
      </c>
      <c r="B16" t="s">
        <v>218</v>
      </c>
      <c r="C16" t="s">
        <v>26</v>
      </c>
      <c r="D16" t="s">
        <v>21</v>
      </c>
      <c r="E16" s="2">
        <v>198473.59</v>
      </c>
      <c r="F16">
        <v>0.66</v>
      </c>
      <c r="G16" s="2">
        <v>198473.59</v>
      </c>
      <c r="H16" s="2">
        <v>200000</v>
      </c>
      <c r="I16" s="2">
        <v>200000</v>
      </c>
      <c r="J16">
        <v>97.22</v>
      </c>
      <c r="K16" t="s">
        <v>216</v>
      </c>
      <c r="L16" t="s">
        <v>23</v>
      </c>
      <c r="M16">
        <v>4.0599999999999996</v>
      </c>
      <c r="N16" s="1">
        <v>46790</v>
      </c>
      <c r="O16">
        <v>3.75</v>
      </c>
      <c r="P16" t="s">
        <v>115</v>
      </c>
      <c r="Q16" s="1">
        <v>44964</v>
      </c>
      <c r="R16">
        <f t="shared" si="0"/>
        <v>-2.7800000000000011</v>
      </c>
    </row>
    <row r="17" spans="1:18" x14ac:dyDescent="0.3">
      <c r="A17" t="s">
        <v>166</v>
      </c>
      <c r="B17" t="s">
        <v>481</v>
      </c>
      <c r="C17" t="s">
        <v>54</v>
      </c>
      <c r="D17" t="s">
        <v>21</v>
      </c>
      <c r="E17" s="2">
        <v>198397.15</v>
      </c>
      <c r="F17">
        <v>0.66</v>
      </c>
      <c r="G17" s="2">
        <v>198397.15</v>
      </c>
      <c r="H17" s="2">
        <v>200000</v>
      </c>
      <c r="I17" s="2">
        <v>200000</v>
      </c>
      <c r="J17">
        <v>97.9</v>
      </c>
      <c r="K17" t="s">
        <v>65</v>
      </c>
      <c r="L17" t="s">
        <v>23</v>
      </c>
      <c r="M17">
        <v>4.22</v>
      </c>
      <c r="N17" s="1">
        <v>46822</v>
      </c>
      <c r="O17">
        <v>2.88</v>
      </c>
      <c r="P17" t="s">
        <v>115</v>
      </c>
      <c r="Q17" s="1">
        <v>41345</v>
      </c>
      <c r="R17">
        <f t="shared" si="0"/>
        <v>-2.0999999999999943</v>
      </c>
    </row>
    <row r="18" spans="1:18" x14ac:dyDescent="0.3">
      <c r="A18" t="s">
        <v>141</v>
      </c>
      <c r="B18" t="s">
        <v>142</v>
      </c>
      <c r="C18" t="s">
        <v>26</v>
      </c>
      <c r="D18" t="s">
        <v>21</v>
      </c>
      <c r="E18" s="2">
        <v>198181.96</v>
      </c>
      <c r="F18">
        <v>0.66</v>
      </c>
      <c r="G18" s="2">
        <v>198181.96</v>
      </c>
      <c r="H18" s="2">
        <v>200000</v>
      </c>
      <c r="I18" s="2">
        <v>200000</v>
      </c>
      <c r="J18">
        <v>97.09</v>
      </c>
      <c r="K18" t="s">
        <v>105</v>
      </c>
      <c r="L18" t="s">
        <v>23</v>
      </c>
      <c r="M18">
        <v>4.04</v>
      </c>
      <c r="N18" s="1">
        <v>46777</v>
      </c>
      <c r="O18">
        <v>3.5</v>
      </c>
      <c r="P18" t="s">
        <v>115</v>
      </c>
      <c r="Q18" s="1">
        <v>44951</v>
      </c>
      <c r="R18">
        <f t="shared" si="0"/>
        <v>-2.9099999999999966</v>
      </c>
    </row>
    <row r="19" spans="1:18" x14ac:dyDescent="0.3">
      <c r="A19" t="s">
        <v>355</v>
      </c>
      <c r="B19" t="s">
        <v>482</v>
      </c>
      <c r="C19" t="s">
        <v>36</v>
      </c>
      <c r="D19" t="s">
        <v>21</v>
      </c>
      <c r="E19" s="2">
        <v>196775.38</v>
      </c>
      <c r="F19">
        <v>0.66</v>
      </c>
      <c r="G19" s="2">
        <v>196775.38</v>
      </c>
      <c r="H19" s="2">
        <v>200000</v>
      </c>
      <c r="I19" s="2">
        <v>200000</v>
      </c>
      <c r="J19">
        <v>97.64</v>
      </c>
      <c r="K19" t="s">
        <v>105</v>
      </c>
      <c r="L19" t="s">
        <v>23</v>
      </c>
      <c r="M19">
        <v>4.3099999999999996</v>
      </c>
      <c r="N19" s="1">
        <v>46892</v>
      </c>
      <c r="O19">
        <v>2.88</v>
      </c>
      <c r="P19" t="s">
        <v>115</v>
      </c>
      <c r="Q19" s="1">
        <v>45065</v>
      </c>
      <c r="R19">
        <f t="shared" si="0"/>
        <v>-2.3599999999999994</v>
      </c>
    </row>
    <row r="20" spans="1:18" x14ac:dyDescent="0.3">
      <c r="A20" t="s">
        <v>125</v>
      </c>
      <c r="B20" t="s">
        <v>483</v>
      </c>
      <c r="C20" t="s">
        <v>49</v>
      </c>
      <c r="D20" t="s">
        <v>21</v>
      </c>
      <c r="E20" s="2">
        <v>189808.15</v>
      </c>
      <c r="F20">
        <v>0.63</v>
      </c>
      <c r="G20" s="2">
        <v>189808.15</v>
      </c>
      <c r="H20" s="2">
        <v>210000</v>
      </c>
      <c r="I20" s="2">
        <v>210000</v>
      </c>
      <c r="J20">
        <v>90</v>
      </c>
      <c r="K20" t="s">
        <v>124</v>
      </c>
      <c r="L20" t="s">
        <v>23</v>
      </c>
      <c r="M20">
        <v>4.5199999999999996</v>
      </c>
      <c r="N20" s="1">
        <v>46884</v>
      </c>
      <c r="O20">
        <v>1.38</v>
      </c>
      <c r="P20" t="s">
        <v>115</v>
      </c>
      <c r="Q20" s="1">
        <v>42501</v>
      </c>
      <c r="R20">
        <f t="shared" si="0"/>
        <v>-10</v>
      </c>
    </row>
    <row r="21" spans="1:18" x14ac:dyDescent="0.3">
      <c r="A21" t="s">
        <v>170</v>
      </c>
      <c r="B21" t="s">
        <v>171</v>
      </c>
      <c r="C21" t="s">
        <v>26</v>
      </c>
      <c r="D21" t="s">
        <v>21</v>
      </c>
      <c r="E21" s="2">
        <v>188078.33</v>
      </c>
      <c r="F21">
        <v>0.63</v>
      </c>
      <c r="G21" s="2">
        <v>188078.33</v>
      </c>
      <c r="H21" s="2">
        <v>220000</v>
      </c>
      <c r="I21" s="2">
        <v>220000</v>
      </c>
      <c r="J21">
        <v>85.16</v>
      </c>
      <c r="K21" t="s">
        <v>160</v>
      </c>
      <c r="L21" t="s">
        <v>23</v>
      </c>
      <c r="M21">
        <v>4.43</v>
      </c>
      <c r="N21" s="1">
        <v>46828</v>
      </c>
      <c r="O21">
        <v>0.75</v>
      </c>
      <c r="P21" t="s">
        <v>115</v>
      </c>
      <c r="Q21" s="1">
        <v>44271</v>
      </c>
      <c r="R21">
        <f t="shared" si="0"/>
        <v>-14.840000000000003</v>
      </c>
    </row>
    <row r="22" spans="1:18" x14ac:dyDescent="0.3">
      <c r="A22" t="s">
        <v>305</v>
      </c>
      <c r="B22" t="s">
        <v>306</v>
      </c>
      <c r="C22" t="s">
        <v>20</v>
      </c>
      <c r="D22" t="s">
        <v>21</v>
      </c>
      <c r="E22" s="2">
        <v>186680.09</v>
      </c>
      <c r="F22">
        <v>0.62</v>
      </c>
      <c r="G22" s="2">
        <v>186680.09</v>
      </c>
      <c r="H22" s="2">
        <v>200000</v>
      </c>
      <c r="I22" s="2">
        <v>200000</v>
      </c>
      <c r="J22">
        <v>92.3</v>
      </c>
      <c r="K22" t="s">
        <v>27</v>
      </c>
      <c r="L22" t="s">
        <v>23</v>
      </c>
      <c r="M22">
        <v>4.16</v>
      </c>
      <c r="N22" s="1">
        <v>46764</v>
      </c>
      <c r="O22">
        <v>1.72</v>
      </c>
      <c r="P22" t="s">
        <v>115</v>
      </c>
      <c r="Q22" s="1">
        <v>42990</v>
      </c>
      <c r="R22">
        <f t="shared" si="0"/>
        <v>-7.7000000000000028</v>
      </c>
    </row>
    <row r="23" spans="1:18" x14ac:dyDescent="0.3">
      <c r="A23" t="s">
        <v>61</v>
      </c>
      <c r="B23" t="s">
        <v>176</v>
      </c>
      <c r="C23" t="s">
        <v>26</v>
      </c>
      <c r="D23" t="s">
        <v>21</v>
      </c>
      <c r="E23" s="2">
        <v>186404.54</v>
      </c>
      <c r="F23">
        <v>0.62</v>
      </c>
      <c r="G23" s="2">
        <v>186404.54</v>
      </c>
      <c r="H23" s="2">
        <v>200000</v>
      </c>
      <c r="I23" s="2">
        <v>200000</v>
      </c>
      <c r="J23">
        <v>92.68</v>
      </c>
      <c r="K23" t="s">
        <v>75</v>
      </c>
      <c r="L23" t="s">
        <v>23</v>
      </c>
      <c r="M23">
        <v>4.4800000000000004</v>
      </c>
      <c r="N23" s="1">
        <v>46897</v>
      </c>
      <c r="O23">
        <v>2.13</v>
      </c>
      <c r="P23" t="s">
        <v>115</v>
      </c>
      <c r="Q23" s="1">
        <v>44705</v>
      </c>
      <c r="R23">
        <f t="shared" si="0"/>
        <v>-7.3199999999999932</v>
      </c>
    </row>
    <row r="24" spans="1:18" x14ac:dyDescent="0.3">
      <c r="A24" t="s">
        <v>77</v>
      </c>
      <c r="B24" t="s">
        <v>78</v>
      </c>
      <c r="C24" t="s">
        <v>24</v>
      </c>
      <c r="D24" t="s">
        <v>21</v>
      </c>
      <c r="E24" s="2">
        <v>186367.08</v>
      </c>
      <c r="F24">
        <v>0.62</v>
      </c>
      <c r="G24" s="2">
        <v>186367.08</v>
      </c>
      <c r="H24" s="2">
        <v>220000</v>
      </c>
      <c r="I24" s="2">
        <v>220000</v>
      </c>
      <c r="J24">
        <v>84.39</v>
      </c>
      <c r="K24" t="s">
        <v>79</v>
      </c>
      <c r="L24" t="s">
        <v>23</v>
      </c>
      <c r="M24">
        <v>5.01</v>
      </c>
      <c r="N24" s="1">
        <v>47041</v>
      </c>
      <c r="O24">
        <v>0.38</v>
      </c>
      <c r="P24" t="s">
        <v>115</v>
      </c>
      <c r="Q24" s="1">
        <v>44103</v>
      </c>
      <c r="R24">
        <f t="shared" si="0"/>
        <v>-15.61</v>
      </c>
    </row>
    <row r="25" spans="1:18" x14ac:dyDescent="0.3">
      <c r="A25" t="s">
        <v>64</v>
      </c>
      <c r="B25" t="s">
        <v>484</v>
      </c>
      <c r="C25" t="s">
        <v>26</v>
      </c>
      <c r="D25" t="s">
        <v>21</v>
      </c>
      <c r="E25" s="2">
        <v>184556.97</v>
      </c>
      <c r="F25">
        <v>0.62</v>
      </c>
      <c r="G25" s="2">
        <v>184556.97</v>
      </c>
      <c r="H25" s="2">
        <v>200000</v>
      </c>
      <c r="I25" s="2">
        <v>200000</v>
      </c>
      <c r="J25">
        <v>90.44</v>
      </c>
      <c r="K25" t="s">
        <v>65</v>
      </c>
      <c r="L25" t="s">
        <v>23</v>
      </c>
      <c r="M25">
        <v>4.71</v>
      </c>
      <c r="N25" s="1">
        <v>47016</v>
      </c>
      <c r="O25">
        <v>2</v>
      </c>
      <c r="P25" t="s">
        <v>115</v>
      </c>
      <c r="Q25" s="1">
        <v>43363</v>
      </c>
      <c r="R25">
        <f t="shared" si="0"/>
        <v>-9.5600000000000023</v>
      </c>
    </row>
    <row r="26" spans="1:18" x14ac:dyDescent="0.3">
      <c r="A26" t="s">
        <v>307</v>
      </c>
      <c r="B26" t="s">
        <v>485</v>
      </c>
      <c r="C26" t="s">
        <v>20</v>
      </c>
      <c r="D26" t="s">
        <v>21</v>
      </c>
      <c r="E26" s="2">
        <v>183881.73</v>
      </c>
      <c r="F26">
        <v>0.61</v>
      </c>
      <c r="G26" s="2">
        <v>183881.73</v>
      </c>
      <c r="H26" s="2">
        <v>200000</v>
      </c>
      <c r="I26" s="2">
        <v>200000</v>
      </c>
      <c r="J26">
        <v>91.36</v>
      </c>
      <c r="K26" t="s">
        <v>65</v>
      </c>
      <c r="L26" t="s">
        <v>23</v>
      </c>
      <c r="M26">
        <v>4.4000000000000004</v>
      </c>
      <c r="N26" s="1">
        <v>46846</v>
      </c>
      <c r="O26">
        <v>1.5</v>
      </c>
      <c r="P26" t="s">
        <v>115</v>
      </c>
      <c r="Q26" s="1">
        <v>42452</v>
      </c>
      <c r="R26">
        <f t="shared" si="0"/>
        <v>-8.64</v>
      </c>
    </row>
    <row r="27" spans="1:18" x14ac:dyDescent="0.3">
      <c r="A27" t="s">
        <v>486</v>
      </c>
      <c r="B27" t="s">
        <v>487</v>
      </c>
      <c r="C27" t="s">
        <v>34</v>
      </c>
      <c r="D27" t="s">
        <v>21</v>
      </c>
      <c r="E27" s="2">
        <v>182026.04</v>
      </c>
      <c r="F27">
        <v>0.61</v>
      </c>
      <c r="G27" s="2">
        <v>182026.04</v>
      </c>
      <c r="H27" s="2">
        <v>200000</v>
      </c>
      <c r="I27" s="2">
        <v>200000</v>
      </c>
      <c r="J27">
        <v>90.77</v>
      </c>
      <c r="K27" t="s">
        <v>105</v>
      </c>
      <c r="L27" t="s">
        <v>23</v>
      </c>
      <c r="M27">
        <v>4.58</v>
      </c>
      <c r="N27" s="1">
        <v>46917</v>
      </c>
      <c r="O27">
        <v>1.25</v>
      </c>
      <c r="P27" t="s">
        <v>115</v>
      </c>
      <c r="Q27" s="1">
        <v>42534</v>
      </c>
      <c r="R27">
        <f t="shared" si="0"/>
        <v>-9.230000000000004</v>
      </c>
    </row>
    <row r="28" spans="1:18" x14ac:dyDescent="0.3">
      <c r="A28" t="s">
        <v>25</v>
      </c>
      <c r="B28" t="s">
        <v>140</v>
      </c>
      <c r="C28" t="s">
        <v>26</v>
      </c>
      <c r="D28" t="s">
        <v>21</v>
      </c>
      <c r="E28" s="2">
        <v>181852.59</v>
      </c>
      <c r="F28">
        <v>0.61</v>
      </c>
      <c r="G28" s="2">
        <v>181852.59</v>
      </c>
      <c r="H28" s="2">
        <v>200000</v>
      </c>
      <c r="I28" s="2">
        <v>200000</v>
      </c>
      <c r="J28">
        <v>89.79</v>
      </c>
      <c r="K28" t="s">
        <v>27</v>
      </c>
      <c r="L28" t="s">
        <v>23</v>
      </c>
      <c r="M28">
        <v>4.1900000000000004</v>
      </c>
      <c r="N28" s="1">
        <v>46791</v>
      </c>
      <c r="O28">
        <v>2.13</v>
      </c>
      <c r="P28" t="s">
        <v>115</v>
      </c>
      <c r="Q28" s="1">
        <v>43139</v>
      </c>
      <c r="R28">
        <f t="shared" si="0"/>
        <v>-10.209999999999994</v>
      </c>
    </row>
    <row r="29" spans="1:18" x14ac:dyDescent="0.3">
      <c r="A29" t="s">
        <v>407</v>
      </c>
      <c r="B29" t="s">
        <v>408</v>
      </c>
      <c r="C29" t="s">
        <v>26</v>
      </c>
      <c r="D29" t="s">
        <v>21</v>
      </c>
      <c r="E29" s="2">
        <v>181740.58</v>
      </c>
      <c r="F29">
        <v>0.61</v>
      </c>
      <c r="G29" s="2">
        <v>181740.58</v>
      </c>
      <c r="H29" s="2">
        <v>200000</v>
      </c>
      <c r="I29" s="2">
        <v>200000</v>
      </c>
      <c r="J29">
        <v>88.95</v>
      </c>
      <c r="K29" t="s">
        <v>105</v>
      </c>
      <c r="L29" t="s">
        <v>23</v>
      </c>
      <c r="M29">
        <v>4.71</v>
      </c>
      <c r="N29" s="1">
        <v>47023</v>
      </c>
      <c r="O29">
        <v>2.13</v>
      </c>
      <c r="P29" t="s">
        <v>115</v>
      </c>
      <c r="Q29" s="1">
        <v>43370</v>
      </c>
      <c r="R29">
        <f t="shared" si="0"/>
        <v>-11.049999999999997</v>
      </c>
    </row>
    <row r="30" spans="1:18" x14ac:dyDescent="0.3">
      <c r="A30" t="s">
        <v>64</v>
      </c>
      <c r="B30" t="s">
        <v>484</v>
      </c>
      <c r="C30" t="s">
        <v>26</v>
      </c>
      <c r="D30" t="s">
        <v>21</v>
      </c>
      <c r="E30" s="2">
        <v>180649.32</v>
      </c>
      <c r="F30">
        <v>0.6</v>
      </c>
      <c r="G30" s="2">
        <v>180649.32</v>
      </c>
      <c r="H30" s="2">
        <v>200000</v>
      </c>
      <c r="I30" s="2">
        <v>200000</v>
      </c>
      <c r="J30">
        <v>89.48</v>
      </c>
      <c r="K30" t="s">
        <v>65</v>
      </c>
      <c r="L30" t="s">
        <v>23</v>
      </c>
      <c r="M30">
        <v>4.1900000000000004</v>
      </c>
      <c r="N30" s="1">
        <v>46763</v>
      </c>
      <c r="O30">
        <v>1.38</v>
      </c>
      <c r="P30" t="s">
        <v>115</v>
      </c>
      <c r="Q30" s="1">
        <v>43074</v>
      </c>
      <c r="R30">
        <f t="shared" si="0"/>
        <v>-10.519999999999996</v>
      </c>
    </row>
    <row r="31" spans="1:18" x14ac:dyDescent="0.3">
      <c r="A31" t="s">
        <v>315</v>
      </c>
      <c r="B31" t="s">
        <v>316</v>
      </c>
      <c r="C31" t="s">
        <v>56</v>
      </c>
      <c r="D31" t="s">
        <v>21</v>
      </c>
      <c r="E31" s="2">
        <v>178631.42</v>
      </c>
      <c r="F31">
        <v>0.6</v>
      </c>
      <c r="G31" s="2">
        <v>178631.42</v>
      </c>
      <c r="H31" s="2">
        <v>200000</v>
      </c>
      <c r="I31" s="2">
        <v>200000</v>
      </c>
      <c r="J31">
        <v>88.99</v>
      </c>
      <c r="K31" t="s">
        <v>105</v>
      </c>
      <c r="L31" t="s">
        <v>23</v>
      </c>
      <c r="M31">
        <v>4.5199999999999996</v>
      </c>
      <c r="N31" s="1">
        <v>46892</v>
      </c>
      <c r="O31">
        <v>1.25</v>
      </c>
      <c r="P31" t="s">
        <v>115</v>
      </c>
      <c r="Q31" s="1">
        <v>42509</v>
      </c>
      <c r="R31">
        <f t="shared" si="0"/>
        <v>-11.010000000000005</v>
      </c>
    </row>
    <row r="32" spans="1:18" x14ac:dyDescent="0.3">
      <c r="A32" t="s">
        <v>259</v>
      </c>
      <c r="B32" t="s">
        <v>260</v>
      </c>
      <c r="C32" t="s">
        <v>26</v>
      </c>
      <c r="D32" t="s">
        <v>21</v>
      </c>
      <c r="E32" s="2">
        <v>178588.1</v>
      </c>
      <c r="F32">
        <v>0.6</v>
      </c>
      <c r="G32" s="2">
        <v>178588.1</v>
      </c>
      <c r="H32" s="2">
        <v>200000</v>
      </c>
      <c r="I32" s="2">
        <v>200000</v>
      </c>
      <c r="J32">
        <v>88.92</v>
      </c>
      <c r="K32" t="s">
        <v>105</v>
      </c>
      <c r="L32" t="s">
        <v>23</v>
      </c>
      <c r="M32">
        <v>4.54</v>
      </c>
      <c r="N32" s="1">
        <v>46896</v>
      </c>
      <c r="O32">
        <v>1.5</v>
      </c>
      <c r="P32" t="s">
        <v>115</v>
      </c>
      <c r="Q32" s="1">
        <v>43062</v>
      </c>
      <c r="R32">
        <f t="shared" si="0"/>
        <v>-11.079999999999998</v>
      </c>
    </row>
    <row r="33" spans="1:18" x14ac:dyDescent="0.3">
      <c r="A33" t="s">
        <v>18</v>
      </c>
      <c r="B33" t="s">
        <v>19</v>
      </c>
      <c r="C33" t="s">
        <v>20</v>
      </c>
      <c r="D33" t="s">
        <v>21</v>
      </c>
      <c r="E33" s="2">
        <v>177865.26</v>
      </c>
      <c r="F33">
        <v>0.59</v>
      </c>
      <c r="G33" s="2">
        <v>177865.26</v>
      </c>
      <c r="H33" s="2">
        <v>200000</v>
      </c>
      <c r="I33" s="2">
        <v>200000</v>
      </c>
      <c r="J33">
        <v>87.83</v>
      </c>
      <c r="K33" t="s">
        <v>22</v>
      </c>
      <c r="L33" t="s">
        <v>23</v>
      </c>
      <c r="M33">
        <v>4.92</v>
      </c>
      <c r="N33" s="1">
        <v>47059</v>
      </c>
      <c r="O33">
        <v>1.38</v>
      </c>
      <c r="P33" t="s">
        <v>115</v>
      </c>
      <c r="Q33" s="1">
        <v>42676</v>
      </c>
      <c r="R33">
        <f t="shared" si="0"/>
        <v>-12.170000000000002</v>
      </c>
    </row>
    <row r="34" spans="1:18" x14ac:dyDescent="0.3">
      <c r="A34" t="s">
        <v>116</v>
      </c>
      <c r="B34" t="s">
        <v>117</v>
      </c>
      <c r="C34" t="s">
        <v>26</v>
      </c>
      <c r="D34" t="s">
        <v>21</v>
      </c>
      <c r="E34" s="2">
        <v>175423.67</v>
      </c>
      <c r="F34">
        <v>0.59</v>
      </c>
      <c r="G34" s="2">
        <v>175423.67</v>
      </c>
      <c r="H34" s="2">
        <v>200000</v>
      </c>
      <c r="I34" s="2">
        <v>200000</v>
      </c>
      <c r="J34">
        <v>87.57</v>
      </c>
      <c r="K34" t="s">
        <v>105</v>
      </c>
      <c r="L34" t="s">
        <v>23</v>
      </c>
      <c r="M34">
        <v>4.7</v>
      </c>
      <c r="N34" s="1">
        <v>46950</v>
      </c>
      <c r="O34">
        <v>1.38</v>
      </c>
      <c r="P34" t="s">
        <v>115</v>
      </c>
      <c r="Q34" s="1">
        <v>43297</v>
      </c>
      <c r="R34">
        <f t="shared" si="0"/>
        <v>-12.430000000000007</v>
      </c>
    </row>
    <row r="35" spans="1:18" x14ac:dyDescent="0.3">
      <c r="A35" t="s">
        <v>69</v>
      </c>
      <c r="B35" t="s">
        <v>70</v>
      </c>
      <c r="C35" t="s">
        <v>36</v>
      </c>
      <c r="D35" t="s">
        <v>21</v>
      </c>
      <c r="E35" s="2">
        <v>174795.36</v>
      </c>
      <c r="F35">
        <v>0.57999999999999996</v>
      </c>
      <c r="G35" s="2">
        <v>174795.36</v>
      </c>
      <c r="H35" s="2">
        <v>200000</v>
      </c>
      <c r="I35" s="2">
        <v>200000</v>
      </c>
      <c r="J35">
        <v>87.25</v>
      </c>
      <c r="K35" t="s">
        <v>22</v>
      </c>
      <c r="L35" t="s">
        <v>23</v>
      </c>
      <c r="M35">
        <v>4.58</v>
      </c>
      <c r="N35" s="1">
        <v>46879</v>
      </c>
      <c r="O35">
        <v>0.5</v>
      </c>
      <c r="P35" t="s">
        <v>115</v>
      </c>
      <c r="Q35" s="1">
        <v>43957</v>
      </c>
      <c r="R35">
        <f t="shared" si="0"/>
        <v>-12.75</v>
      </c>
    </row>
    <row r="36" spans="1:18" x14ac:dyDescent="0.3">
      <c r="A36" t="s">
        <v>104</v>
      </c>
      <c r="B36" t="s">
        <v>258</v>
      </c>
      <c r="C36" t="s">
        <v>51</v>
      </c>
      <c r="D36" t="s">
        <v>21</v>
      </c>
      <c r="E36" s="2">
        <v>174754.69</v>
      </c>
      <c r="F36">
        <v>0.57999999999999996</v>
      </c>
      <c r="G36" s="2">
        <v>174754.69</v>
      </c>
      <c r="H36" s="2">
        <v>200000</v>
      </c>
      <c r="I36" s="2">
        <v>200000</v>
      </c>
      <c r="J36">
        <v>87.22</v>
      </c>
      <c r="K36" t="s">
        <v>105</v>
      </c>
      <c r="L36" t="s">
        <v>23</v>
      </c>
      <c r="M36">
        <v>4.62</v>
      </c>
      <c r="N36" s="1">
        <v>46904</v>
      </c>
      <c r="O36">
        <v>0.7</v>
      </c>
      <c r="P36" t="s">
        <v>115</v>
      </c>
      <c r="Q36" s="1">
        <v>43616</v>
      </c>
      <c r="R36">
        <f t="shared" si="0"/>
        <v>-12.780000000000001</v>
      </c>
    </row>
    <row r="37" spans="1:18" x14ac:dyDescent="0.3">
      <c r="A37" t="s">
        <v>488</v>
      </c>
      <c r="B37" t="s">
        <v>489</v>
      </c>
      <c r="C37" t="s">
        <v>24</v>
      </c>
      <c r="D37" t="s">
        <v>21</v>
      </c>
      <c r="E37" s="2">
        <v>174244.07</v>
      </c>
      <c r="F37">
        <v>0.57999999999999996</v>
      </c>
      <c r="G37" s="2">
        <v>174244.07</v>
      </c>
      <c r="H37" s="2">
        <v>200000</v>
      </c>
      <c r="I37" s="2">
        <v>200000</v>
      </c>
      <c r="J37">
        <v>87.02</v>
      </c>
      <c r="K37" t="s">
        <v>105</v>
      </c>
      <c r="L37" t="s">
        <v>23</v>
      </c>
      <c r="M37">
        <v>4.6500000000000004</v>
      </c>
      <c r="N37" s="1">
        <v>46909</v>
      </c>
      <c r="O37">
        <v>0.5</v>
      </c>
      <c r="P37" t="s">
        <v>115</v>
      </c>
      <c r="Q37" s="1">
        <v>43987</v>
      </c>
      <c r="R37">
        <f t="shared" si="0"/>
        <v>-12.980000000000004</v>
      </c>
    </row>
    <row r="38" spans="1:18" x14ac:dyDescent="0.3">
      <c r="A38" t="s">
        <v>62</v>
      </c>
      <c r="B38" t="s">
        <v>63</v>
      </c>
      <c r="C38" t="s">
        <v>40</v>
      </c>
      <c r="D38" t="s">
        <v>21</v>
      </c>
      <c r="E38" s="2">
        <v>172122.2</v>
      </c>
      <c r="F38">
        <v>0.56999999999999995</v>
      </c>
      <c r="G38" s="2">
        <v>172122.2</v>
      </c>
      <c r="H38" s="2">
        <v>200000</v>
      </c>
      <c r="I38" s="2">
        <v>200000</v>
      </c>
      <c r="J38">
        <v>85.9</v>
      </c>
      <c r="K38" t="s">
        <v>22</v>
      </c>
      <c r="L38" t="s">
        <v>23</v>
      </c>
      <c r="M38">
        <v>4.38</v>
      </c>
      <c r="N38" s="1">
        <v>46794</v>
      </c>
      <c r="O38">
        <v>0.3</v>
      </c>
      <c r="P38" t="s">
        <v>115</v>
      </c>
      <c r="Q38" s="1">
        <v>43872</v>
      </c>
      <c r="R38">
        <f t="shared" si="0"/>
        <v>-14.099999999999994</v>
      </c>
    </row>
    <row r="39" spans="1:18" x14ac:dyDescent="0.3">
      <c r="A39" t="s">
        <v>66</v>
      </c>
      <c r="B39" t="s">
        <v>490</v>
      </c>
      <c r="C39" t="s">
        <v>51</v>
      </c>
      <c r="D39" t="s">
        <v>21</v>
      </c>
      <c r="E39" s="2">
        <v>171159.99</v>
      </c>
      <c r="F39">
        <v>0.56999999999999995</v>
      </c>
      <c r="G39" s="2">
        <v>171159.99</v>
      </c>
      <c r="H39" s="2">
        <v>180000</v>
      </c>
      <c r="I39" s="2">
        <v>180000</v>
      </c>
      <c r="J39">
        <v>94.15</v>
      </c>
      <c r="K39" t="s">
        <v>38</v>
      </c>
      <c r="L39" t="s">
        <v>23</v>
      </c>
      <c r="M39">
        <v>4.32</v>
      </c>
      <c r="N39" s="1">
        <v>46850</v>
      </c>
      <c r="O39">
        <v>2.52</v>
      </c>
      <c r="P39" t="s">
        <v>115</v>
      </c>
      <c r="Q39" s="1">
        <v>43928</v>
      </c>
      <c r="R39">
        <f t="shared" si="0"/>
        <v>-5.8499999999999943</v>
      </c>
    </row>
    <row r="40" spans="1:18" x14ac:dyDescent="0.3">
      <c r="A40" t="s">
        <v>113</v>
      </c>
      <c r="B40" t="s">
        <v>491</v>
      </c>
      <c r="C40" t="s">
        <v>26</v>
      </c>
      <c r="D40" t="s">
        <v>21</v>
      </c>
      <c r="E40" s="2">
        <v>168097.84</v>
      </c>
      <c r="F40">
        <v>0.56000000000000005</v>
      </c>
      <c r="G40" s="2">
        <v>168097.84</v>
      </c>
      <c r="H40" s="2">
        <v>200000</v>
      </c>
      <c r="I40" s="2">
        <v>200000</v>
      </c>
      <c r="J40">
        <v>83.92</v>
      </c>
      <c r="K40" t="s">
        <v>105</v>
      </c>
      <c r="L40" t="s">
        <v>23</v>
      </c>
      <c r="M40">
        <v>4.5599999999999996</v>
      </c>
      <c r="N40" s="1">
        <v>46863</v>
      </c>
      <c r="O40">
        <v>0.38</v>
      </c>
      <c r="P40" t="s">
        <v>115</v>
      </c>
      <c r="Q40" s="1">
        <v>44306</v>
      </c>
      <c r="R40">
        <f t="shared" si="0"/>
        <v>-16.079999999999998</v>
      </c>
    </row>
    <row r="41" spans="1:18" x14ac:dyDescent="0.3">
      <c r="A41" t="s">
        <v>25</v>
      </c>
      <c r="B41" t="s">
        <v>140</v>
      </c>
      <c r="C41" t="s">
        <v>26</v>
      </c>
      <c r="D41" t="s">
        <v>21</v>
      </c>
      <c r="E41" s="2">
        <v>167781.86</v>
      </c>
      <c r="F41">
        <v>0.56000000000000005</v>
      </c>
      <c r="G41" s="2">
        <v>167781.86</v>
      </c>
      <c r="H41" s="2">
        <v>200000</v>
      </c>
      <c r="I41" s="2">
        <v>200000</v>
      </c>
      <c r="J41">
        <v>83.79</v>
      </c>
      <c r="K41" t="s">
        <v>27</v>
      </c>
      <c r="L41" t="s">
        <v>23</v>
      </c>
      <c r="M41">
        <v>4.3899999999999997</v>
      </c>
      <c r="N41" s="1">
        <v>46794</v>
      </c>
      <c r="O41">
        <v>0.2</v>
      </c>
      <c r="P41" t="s">
        <v>115</v>
      </c>
      <c r="Q41" s="1">
        <v>44238</v>
      </c>
      <c r="R41">
        <f t="shared" si="0"/>
        <v>-16.209999999999994</v>
      </c>
    </row>
    <row r="42" spans="1:18" x14ac:dyDescent="0.3">
      <c r="A42" t="s">
        <v>407</v>
      </c>
      <c r="B42" t="s">
        <v>408</v>
      </c>
      <c r="C42" t="s">
        <v>26</v>
      </c>
      <c r="D42" t="s">
        <v>21</v>
      </c>
      <c r="E42" s="2">
        <v>167124.17000000001</v>
      </c>
      <c r="F42">
        <v>0.56000000000000005</v>
      </c>
      <c r="G42" s="2">
        <v>167124.17000000001</v>
      </c>
      <c r="H42" s="2">
        <v>200000</v>
      </c>
      <c r="I42" s="2">
        <v>200000</v>
      </c>
      <c r="J42">
        <v>83.5</v>
      </c>
      <c r="K42" t="s">
        <v>105</v>
      </c>
      <c r="L42" t="s">
        <v>23</v>
      </c>
      <c r="M42">
        <v>4.42</v>
      </c>
      <c r="N42" s="1">
        <v>46801</v>
      </c>
      <c r="O42">
        <v>0.13</v>
      </c>
      <c r="P42" t="s">
        <v>115</v>
      </c>
      <c r="Q42" s="1">
        <v>44245</v>
      </c>
      <c r="R42">
        <f t="shared" si="0"/>
        <v>-16.5</v>
      </c>
    </row>
    <row r="43" spans="1:18" x14ac:dyDescent="0.3">
      <c r="A43" t="s">
        <v>492</v>
      </c>
      <c r="B43" t="s">
        <v>493</v>
      </c>
      <c r="C43" t="s">
        <v>26</v>
      </c>
      <c r="D43" t="s">
        <v>21</v>
      </c>
      <c r="E43" s="2">
        <v>166825.57999999999</v>
      </c>
      <c r="F43">
        <v>0.56000000000000005</v>
      </c>
      <c r="G43" s="2">
        <v>166825.57999999999</v>
      </c>
      <c r="H43" s="2">
        <v>200000</v>
      </c>
      <c r="I43" s="2">
        <v>200000</v>
      </c>
      <c r="J43">
        <v>83.01</v>
      </c>
      <c r="K43" t="s">
        <v>216</v>
      </c>
      <c r="L43" t="s">
        <v>23</v>
      </c>
      <c r="M43">
        <v>5.05</v>
      </c>
      <c r="N43" s="1">
        <v>47059</v>
      </c>
      <c r="O43">
        <v>0.5</v>
      </c>
      <c r="P43" t="s">
        <v>115</v>
      </c>
      <c r="Q43" s="1">
        <v>44502</v>
      </c>
      <c r="R43">
        <f t="shared" si="0"/>
        <v>-16.989999999999995</v>
      </c>
    </row>
    <row r="44" spans="1:18" x14ac:dyDescent="0.3">
      <c r="A44" t="s">
        <v>217</v>
      </c>
      <c r="B44" t="s">
        <v>218</v>
      </c>
      <c r="C44" t="s">
        <v>26</v>
      </c>
      <c r="D44" t="s">
        <v>21</v>
      </c>
      <c r="E44" s="2">
        <v>166300.59</v>
      </c>
      <c r="F44">
        <v>0.56000000000000005</v>
      </c>
      <c r="G44" s="2">
        <v>166300.59</v>
      </c>
      <c r="H44" s="2">
        <v>200000</v>
      </c>
      <c r="I44" s="2">
        <v>200000</v>
      </c>
      <c r="J44">
        <v>83.09</v>
      </c>
      <c r="K44" t="s">
        <v>216</v>
      </c>
      <c r="L44" t="s">
        <v>23</v>
      </c>
      <c r="M44">
        <v>4.7300000000000004</v>
      </c>
      <c r="N44" s="1">
        <v>46925</v>
      </c>
      <c r="O44">
        <v>0.38</v>
      </c>
      <c r="P44" t="s">
        <v>115</v>
      </c>
      <c r="Q44" s="1">
        <v>44368</v>
      </c>
      <c r="R44">
        <f t="shared" si="0"/>
        <v>-16.909999999999997</v>
      </c>
    </row>
    <row r="45" spans="1:18" x14ac:dyDescent="0.3">
      <c r="A45" t="s">
        <v>163</v>
      </c>
      <c r="B45" t="s">
        <v>494</v>
      </c>
      <c r="C45" t="s">
        <v>26</v>
      </c>
      <c r="D45" t="s">
        <v>21</v>
      </c>
      <c r="E45" s="2">
        <v>165299.75</v>
      </c>
      <c r="F45">
        <v>0.55000000000000004</v>
      </c>
      <c r="G45" s="2">
        <v>165299.75</v>
      </c>
      <c r="H45" s="2">
        <v>200000</v>
      </c>
      <c r="I45" s="2">
        <v>200000</v>
      </c>
      <c r="J45">
        <v>82.53</v>
      </c>
      <c r="K45" t="s">
        <v>165</v>
      </c>
      <c r="L45" t="s">
        <v>23</v>
      </c>
      <c r="M45">
        <v>4.42</v>
      </c>
      <c r="N45" s="1">
        <v>46807</v>
      </c>
      <c r="O45">
        <v>0.25</v>
      </c>
      <c r="P45" t="s">
        <v>115</v>
      </c>
      <c r="Q45" s="1">
        <v>44251</v>
      </c>
      <c r="R45">
        <f t="shared" si="0"/>
        <v>-17.47</v>
      </c>
    </row>
    <row r="46" spans="1:18" x14ac:dyDescent="0.3">
      <c r="A46" t="s">
        <v>243</v>
      </c>
      <c r="B46" t="s">
        <v>244</v>
      </c>
      <c r="C46" t="s">
        <v>26</v>
      </c>
      <c r="D46" t="s">
        <v>21</v>
      </c>
      <c r="E46" s="2">
        <v>164318.01</v>
      </c>
      <c r="F46">
        <v>0.55000000000000004</v>
      </c>
      <c r="G46" s="2">
        <v>164318.01</v>
      </c>
      <c r="H46" s="2">
        <v>200000</v>
      </c>
      <c r="I46" s="2">
        <v>200000</v>
      </c>
      <c r="J46">
        <v>82.11</v>
      </c>
      <c r="K46" t="s">
        <v>216</v>
      </c>
      <c r="L46" t="s">
        <v>23</v>
      </c>
      <c r="M46">
        <v>4.97</v>
      </c>
      <c r="N46" s="1">
        <v>47002</v>
      </c>
      <c r="O46">
        <v>0.05</v>
      </c>
      <c r="P46" t="s">
        <v>115</v>
      </c>
      <c r="Q46" s="1">
        <v>44445</v>
      </c>
      <c r="R46">
        <f t="shared" si="0"/>
        <v>-17.89</v>
      </c>
    </row>
    <row r="47" spans="1:18" x14ac:dyDescent="0.3">
      <c r="A47" t="s">
        <v>368</v>
      </c>
      <c r="B47" t="s">
        <v>495</v>
      </c>
      <c r="C47" t="s">
        <v>57</v>
      </c>
      <c r="D47" t="s">
        <v>21</v>
      </c>
      <c r="E47" s="2">
        <v>157905.60999999999</v>
      </c>
      <c r="F47">
        <v>0.53</v>
      </c>
      <c r="G47" s="2">
        <v>157905.60999999999</v>
      </c>
      <c r="H47" s="2">
        <v>200000</v>
      </c>
      <c r="I47" s="2">
        <v>200000</v>
      </c>
      <c r="J47">
        <v>78.709999999999994</v>
      </c>
      <c r="K47" t="s">
        <v>124</v>
      </c>
      <c r="L47" t="s">
        <v>23</v>
      </c>
      <c r="M47">
        <v>4.92</v>
      </c>
      <c r="N47" s="1">
        <v>46997</v>
      </c>
      <c r="O47">
        <v>0.25</v>
      </c>
      <c r="P47" t="s">
        <v>115</v>
      </c>
      <c r="Q47" s="1">
        <v>44440</v>
      </c>
      <c r="R47">
        <f t="shared" si="0"/>
        <v>-21.290000000000006</v>
      </c>
    </row>
    <row r="48" spans="1:18" x14ac:dyDescent="0.3">
      <c r="A48" t="s">
        <v>442</v>
      </c>
      <c r="B48" t="s">
        <v>443</v>
      </c>
      <c r="C48" t="s">
        <v>26</v>
      </c>
      <c r="D48" t="s">
        <v>21</v>
      </c>
      <c r="E48" s="2">
        <v>146540.63</v>
      </c>
      <c r="F48">
        <v>0.49</v>
      </c>
      <c r="G48" s="2">
        <v>146540.63</v>
      </c>
      <c r="H48" s="2">
        <v>175000</v>
      </c>
      <c r="I48" s="2">
        <v>175000</v>
      </c>
      <c r="J48">
        <v>83.62</v>
      </c>
      <c r="K48" t="s">
        <v>216</v>
      </c>
      <c r="L48" t="s">
        <v>23</v>
      </c>
      <c r="M48">
        <v>4.3099999999999996</v>
      </c>
      <c r="N48" s="1">
        <v>46764</v>
      </c>
      <c r="O48">
        <v>0.2</v>
      </c>
      <c r="P48" t="s">
        <v>115</v>
      </c>
      <c r="Q48" s="1">
        <v>44208</v>
      </c>
      <c r="R48">
        <f t="shared" si="0"/>
        <v>-16.379999999999995</v>
      </c>
    </row>
    <row r="49" spans="1:18" x14ac:dyDescent="0.3">
      <c r="A49" t="s">
        <v>403</v>
      </c>
      <c r="B49" t="s">
        <v>496</v>
      </c>
      <c r="C49" t="s">
        <v>26</v>
      </c>
      <c r="D49" t="s">
        <v>21</v>
      </c>
      <c r="E49" s="2">
        <v>146413.04</v>
      </c>
      <c r="F49">
        <v>0.49</v>
      </c>
      <c r="G49" s="2">
        <v>146413.04</v>
      </c>
      <c r="H49" s="2">
        <v>150000</v>
      </c>
      <c r="I49" s="2">
        <v>150000</v>
      </c>
      <c r="J49">
        <v>97.22</v>
      </c>
      <c r="K49" t="s">
        <v>197</v>
      </c>
      <c r="L49" t="s">
        <v>23</v>
      </c>
      <c r="M49">
        <v>4.47</v>
      </c>
      <c r="N49" s="1">
        <v>46951</v>
      </c>
      <c r="O49">
        <v>4</v>
      </c>
      <c r="P49" t="s">
        <v>115</v>
      </c>
      <c r="Q49" s="1">
        <v>44977</v>
      </c>
      <c r="R49">
        <f t="shared" si="0"/>
        <v>-2.7800000000000011</v>
      </c>
    </row>
    <row r="50" spans="1:18" x14ac:dyDescent="0.3">
      <c r="A50" t="s">
        <v>55</v>
      </c>
      <c r="B50" t="s">
        <v>221</v>
      </c>
      <c r="C50" t="s">
        <v>26</v>
      </c>
      <c r="D50" t="s">
        <v>21</v>
      </c>
      <c r="E50" s="2">
        <v>142194.82999999999</v>
      </c>
      <c r="F50">
        <v>0.47</v>
      </c>
      <c r="G50" s="2">
        <v>142194.82999999999</v>
      </c>
      <c r="H50" s="2">
        <v>175000</v>
      </c>
      <c r="I50" s="2">
        <v>175000</v>
      </c>
      <c r="J50">
        <v>81.010000000000005</v>
      </c>
      <c r="K50" t="s">
        <v>38</v>
      </c>
      <c r="L50" t="s">
        <v>23</v>
      </c>
      <c r="M50">
        <v>4.92</v>
      </c>
      <c r="N50" s="1">
        <v>46997</v>
      </c>
      <c r="O50">
        <v>0.25</v>
      </c>
      <c r="P50" t="s">
        <v>115</v>
      </c>
      <c r="Q50" s="1">
        <v>44440</v>
      </c>
      <c r="R50">
        <f t="shared" si="0"/>
        <v>-18.989999999999995</v>
      </c>
    </row>
    <row r="51" spans="1:18" x14ac:dyDescent="0.3">
      <c r="A51" t="s">
        <v>67</v>
      </c>
      <c r="B51" t="s">
        <v>261</v>
      </c>
      <c r="C51" t="s">
        <v>51</v>
      </c>
      <c r="D51" t="s">
        <v>21</v>
      </c>
      <c r="E51" s="2">
        <v>129996.16</v>
      </c>
      <c r="F51">
        <v>0.43</v>
      </c>
      <c r="G51" s="2">
        <v>129996.16</v>
      </c>
      <c r="H51" s="2">
        <v>150000</v>
      </c>
      <c r="I51" s="2">
        <v>150000</v>
      </c>
      <c r="J51">
        <v>86.65</v>
      </c>
      <c r="K51" t="s">
        <v>65</v>
      </c>
      <c r="L51" t="s">
        <v>23</v>
      </c>
      <c r="M51">
        <v>4.84</v>
      </c>
      <c r="N51" s="1">
        <v>46980</v>
      </c>
      <c r="O51">
        <v>0.75</v>
      </c>
      <c r="P51" t="s">
        <v>115</v>
      </c>
      <c r="Q51" s="1">
        <v>42597</v>
      </c>
      <c r="R51">
        <f t="shared" si="0"/>
        <v>-13.349999999999994</v>
      </c>
    </row>
    <row r="52" spans="1:18" x14ac:dyDescent="0.3">
      <c r="A52" t="s">
        <v>253</v>
      </c>
      <c r="B52" t="s">
        <v>497</v>
      </c>
      <c r="C52" t="s">
        <v>49</v>
      </c>
      <c r="D52" t="s">
        <v>21</v>
      </c>
      <c r="E52" s="2">
        <v>129714.21</v>
      </c>
      <c r="F52">
        <v>0.43</v>
      </c>
      <c r="G52" s="2">
        <v>129714.21</v>
      </c>
      <c r="H52" s="2">
        <v>130000</v>
      </c>
      <c r="I52" s="2">
        <v>130000</v>
      </c>
      <c r="J52">
        <v>98.88</v>
      </c>
      <c r="K52" t="s">
        <v>124</v>
      </c>
      <c r="L52" t="s">
        <v>23</v>
      </c>
      <c r="M52">
        <v>4.25</v>
      </c>
      <c r="N52" s="1">
        <v>46905</v>
      </c>
      <c r="O52">
        <v>4</v>
      </c>
      <c r="P52" t="s">
        <v>115</v>
      </c>
      <c r="Q52" s="1">
        <v>45078</v>
      </c>
      <c r="R52">
        <f t="shared" si="0"/>
        <v>-1.1200000000000045</v>
      </c>
    </row>
    <row r="53" spans="1:18" x14ac:dyDescent="0.3">
      <c r="A53" t="s">
        <v>158</v>
      </c>
      <c r="B53" t="s">
        <v>159</v>
      </c>
      <c r="C53" t="s">
        <v>51</v>
      </c>
      <c r="D53" t="s">
        <v>21</v>
      </c>
      <c r="E53" s="2">
        <v>127149.93</v>
      </c>
      <c r="F53">
        <v>0.42</v>
      </c>
      <c r="G53" s="2">
        <v>127149.93</v>
      </c>
      <c r="H53" s="2">
        <v>150000</v>
      </c>
      <c r="I53" s="2">
        <v>150000</v>
      </c>
      <c r="J53">
        <v>84.7</v>
      </c>
      <c r="K53" t="s">
        <v>160</v>
      </c>
      <c r="L53" t="s">
        <v>23</v>
      </c>
      <c r="M53">
        <v>4.71</v>
      </c>
      <c r="N53" s="1">
        <v>46918</v>
      </c>
      <c r="O53">
        <v>0.38</v>
      </c>
      <c r="P53" t="s">
        <v>115</v>
      </c>
      <c r="Q53" s="1">
        <v>44361</v>
      </c>
      <c r="R53">
        <f t="shared" si="0"/>
        <v>-15.299999999999997</v>
      </c>
    </row>
    <row r="54" spans="1:18" x14ac:dyDescent="0.3">
      <c r="A54" t="s">
        <v>95</v>
      </c>
      <c r="B54" t="s">
        <v>498</v>
      </c>
      <c r="C54" t="s">
        <v>56</v>
      </c>
      <c r="D54" t="s">
        <v>21</v>
      </c>
      <c r="E54" s="2">
        <v>124688.61</v>
      </c>
      <c r="F54">
        <v>0.42</v>
      </c>
      <c r="G54" s="2">
        <v>124688.61</v>
      </c>
      <c r="H54" s="2">
        <v>150000</v>
      </c>
      <c r="I54" s="2">
        <v>150000</v>
      </c>
      <c r="J54">
        <v>82.88</v>
      </c>
      <c r="K54" t="s">
        <v>38</v>
      </c>
      <c r="L54" t="s">
        <v>23</v>
      </c>
      <c r="M54">
        <v>4.91</v>
      </c>
      <c r="N54" s="1">
        <v>46997</v>
      </c>
      <c r="O54">
        <v>0.25</v>
      </c>
      <c r="P54" t="s">
        <v>115</v>
      </c>
      <c r="Q54" s="1">
        <v>44440</v>
      </c>
      <c r="R54">
        <f t="shared" si="0"/>
        <v>-17.120000000000005</v>
      </c>
    </row>
    <row r="55" spans="1:18" x14ac:dyDescent="0.3">
      <c r="A55" t="s">
        <v>156</v>
      </c>
      <c r="B55" t="s">
        <v>157</v>
      </c>
      <c r="C55" t="s">
        <v>49</v>
      </c>
      <c r="D55" t="s">
        <v>21</v>
      </c>
      <c r="E55" s="2">
        <v>121302.02</v>
      </c>
      <c r="F55">
        <v>0.4</v>
      </c>
      <c r="G55" s="2">
        <v>121302.02</v>
      </c>
      <c r="H55" s="2">
        <v>120000</v>
      </c>
      <c r="I55" s="2">
        <v>120000</v>
      </c>
      <c r="J55">
        <v>100.16</v>
      </c>
      <c r="K55" t="s">
        <v>105</v>
      </c>
      <c r="L55" t="s">
        <v>23</v>
      </c>
      <c r="M55">
        <v>4.2</v>
      </c>
      <c r="N55" s="1">
        <v>46918</v>
      </c>
      <c r="O55">
        <v>4.88</v>
      </c>
      <c r="P55" t="s">
        <v>115</v>
      </c>
      <c r="Q55" s="1">
        <v>45091</v>
      </c>
      <c r="R55">
        <f t="shared" si="0"/>
        <v>0.15999999999999659</v>
      </c>
    </row>
    <row r="56" spans="1:18" x14ac:dyDescent="0.3">
      <c r="A56" t="s">
        <v>138</v>
      </c>
      <c r="B56" t="s">
        <v>139</v>
      </c>
      <c r="C56" t="s">
        <v>49</v>
      </c>
      <c r="D56" t="s">
        <v>21</v>
      </c>
      <c r="E56" s="2">
        <v>116134.98</v>
      </c>
      <c r="F56">
        <v>0.39</v>
      </c>
      <c r="G56" s="2">
        <v>116134.98</v>
      </c>
      <c r="H56" s="2">
        <v>130000</v>
      </c>
      <c r="I56" s="2">
        <v>130000</v>
      </c>
      <c r="J56">
        <v>89.08</v>
      </c>
      <c r="K56" t="s">
        <v>65</v>
      </c>
      <c r="L56" t="s">
        <v>23</v>
      </c>
      <c r="M56">
        <v>4.58</v>
      </c>
      <c r="N56" s="1">
        <v>46895</v>
      </c>
      <c r="O56">
        <v>1</v>
      </c>
      <c r="P56" t="s">
        <v>115</v>
      </c>
      <c r="Q56" s="1">
        <v>44614</v>
      </c>
      <c r="R56">
        <f t="shared" si="0"/>
        <v>-10.920000000000002</v>
      </c>
    </row>
    <row r="57" spans="1:18" x14ac:dyDescent="0.3">
      <c r="A57" t="s">
        <v>61</v>
      </c>
      <c r="B57" t="s">
        <v>176</v>
      </c>
      <c r="C57" t="s">
        <v>26</v>
      </c>
      <c r="D57" t="s">
        <v>21</v>
      </c>
      <c r="E57" s="2">
        <v>112560.73</v>
      </c>
      <c r="F57">
        <v>0.38</v>
      </c>
      <c r="G57" s="2">
        <v>112560.73</v>
      </c>
      <c r="H57" s="2">
        <v>125000</v>
      </c>
      <c r="I57" s="2">
        <v>125000</v>
      </c>
      <c r="J57">
        <v>88.7</v>
      </c>
      <c r="K57" t="s">
        <v>75</v>
      </c>
      <c r="L57" t="s">
        <v>23</v>
      </c>
      <c r="M57">
        <v>4.74</v>
      </c>
      <c r="N57" s="1">
        <v>46995</v>
      </c>
      <c r="O57">
        <v>1.38</v>
      </c>
      <c r="P57" t="s">
        <v>115</v>
      </c>
      <c r="Q57" s="1">
        <v>43342</v>
      </c>
      <c r="R57">
        <f t="shared" si="0"/>
        <v>-11.299999999999997</v>
      </c>
    </row>
    <row r="58" spans="1:18" x14ac:dyDescent="0.3">
      <c r="A58" t="s">
        <v>499</v>
      </c>
      <c r="B58" t="s">
        <v>500</v>
      </c>
      <c r="C58" t="s">
        <v>54</v>
      </c>
      <c r="D58" t="s">
        <v>21</v>
      </c>
      <c r="E58" s="2">
        <v>111926.81</v>
      </c>
      <c r="F58">
        <v>0.37</v>
      </c>
      <c r="G58" s="2">
        <v>111926.81</v>
      </c>
      <c r="H58" s="2">
        <v>120000</v>
      </c>
      <c r="I58" s="2">
        <v>120000</v>
      </c>
      <c r="J58">
        <v>91.52</v>
      </c>
      <c r="K58" t="s">
        <v>124</v>
      </c>
      <c r="L58" t="s">
        <v>23</v>
      </c>
      <c r="M58">
        <v>4.72</v>
      </c>
      <c r="N58" s="1">
        <v>47034</v>
      </c>
      <c r="O58">
        <v>2</v>
      </c>
      <c r="P58" t="s">
        <v>115</v>
      </c>
      <c r="Q58" s="1">
        <v>43381</v>
      </c>
      <c r="R58">
        <f t="shared" si="0"/>
        <v>-8.480000000000004</v>
      </c>
    </row>
    <row r="59" spans="1:18" x14ac:dyDescent="0.3">
      <c r="A59" t="s">
        <v>84</v>
      </c>
      <c r="B59" t="s">
        <v>501</v>
      </c>
      <c r="C59" t="s">
        <v>49</v>
      </c>
      <c r="D59" t="s">
        <v>21</v>
      </c>
      <c r="E59" s="2">
        <v>109992.03</v>
      </c>
      <c r="F59">
        <v>0.37</v>
      </c>
      <c r="G59" s="2">
        <v>109992.03</v>
      </c>
      <c r="H59" s="2">
        <v>130000</v>
      </c>
      <c r="I59" s="2">
        <v>130000</v>
      </c>
      <c r="J59">
        <v>84.57</v>
      </c>
      <c r="K59" t="s">
        <v>22</v>
      </c>
      <c r="L59" t="s">
        <v>23</v>
      </c>
      <c r="M59">
        <v>4.78</v>
      </c>
      <c r="N59" s="1">
        <v>46941</v>
      </c>
      <c r="O59">
        <v>0.3</v>
      </c>
      <c r="P59" t="s">
        <v>115</v>
      </c>
      <c r="Q59" s="1">
        <v>44386</v>
      </c>
      <c r="R59">
        <f t="shared" si="0"/>
        <v>-15.430000000000007</v>
      </c>
    </row>
    <row r="60" spans="1:18" x14ac:dyDescent="0.3">
      <c r="A60" t="s">
        <v>76</v>
      </c>
      <c r="B60" t="s">
        <v>371</v>
      </c>
      <c r="C60" t="s">
        <v>49</v>
      </c>
      <c r="D60" t="s">
        <v>21</v>
      </c>
      <c r="E60" s="2">
        <v>108968.34</v>
      </c>
      <c r="F60">
        <v>0.36</v>
      </c>
      <c r="G60" s="2">
        <v>108968.34</v>
      </c>
      <c r="H60" s="2">
        <v>130000</v>
      </c>
      <c r="I60" s="2">
        <v>130000</v>
      </c>
      <c r="J60">
        <v>83.6</v>
      </c>
      <c r="K60" t="s">
        <v>22</v>
      </c>
      <c r="L60" t="s">
        <v>23</v>
      </c>
      <c r="M60">
        <v>5</v>
      </c>
      <c r="N60" s="1">
        <v>47030</v>
      </c>
      <c r="O60">
        <v>0.25</v>
      </c>
      <c r="P60" t="s">
        <v>115</v>
      </c>
      <c r="Q60" s="1">
        <v>44473</v>
      </c>
      <c r="R60">
        <f t="shared" si="0"/>
        <v>-16.400000000000006</v>
      </c>
    </row>
    <row r="61" spans="1:18" x14ac:dyDescent="0.3">
      <c r="A61" t="s">
        <v>170</v>
      </c>
      <c r="B61" t="s">
        <v>171</v>
      </c>
      <c r="C61" t="s">
        <v>26</v>
      </c>
      <c r="D61" t="s">
        <v>21</v>
      </c>
      <c r="E61" s="2">
        <v>108331.96</v>
      </c>
      <c r="F61">
        <v>0.36</v>
      </c>
      <c r="G61" s="2">
        <v>108331.96</v>
      </c>
      <c r="H61" s="2">
        <v>120000</v>
      </c>
      <c r="I61" s="2">
        <v>120000</v>
      </c>
      <c r="J61">
        <v>89.54</v>
      </c>
      <c r="K61" t="s">
        <v>160</v>
      </c>
      <c r="L61" t="s">
        <v>23</v>
      </c>
      <c r="M61">
        <v>4.34</v>
      </c>
      <c r="N61" s="1">
        <v>46832</v>
      </c>
      <c r="O61">
        <v>1.75</v>
      </c>
      <c r="P61" t="s">
        <v>115</v>
      </c>
      <c r="Q61" s="1">
        <v>43179</v>
      </c>
      <c r="R61">
        <f t="shared" si="0"/>
        <v>-10.459999999999994</v>
      </c>
    </row>
    <row r="62" spans="1:18" x14ac:dyDescent="0.3">
      <c r="A62" t="s">
        <v>158</v>
      </c>
      <c r="B62" t="s">
        <v>159</v>
      </c>
      <c r="C62" t="s">
        <v>51</v>
      </c>
      <c r="D62" t="s">
        <v>21</v>
      </c>
      <c r="E62" s="2">
        <v>106288.73</v>
      </c>
      <c r="F62">
        <v>0.35</v>
      </c>
      <c r="G62" s="2">
        <v>106288.73</v>
      </c>
      <c r="H62" s="2">
        <v>120000</v>
      </c>
      <c r="I62" s="2">
        <v>120000</v>
      </c>
      <c r="J62">
        <v>87.54</v>
      </c>
      <c r="K62" t="s">
        <v>160</v>
      </c>
      <c r="L62" t="s">
        <v>23</v>
      </c>
      <c r="M62">
        <v>4.83</v>
      </c>
      <c r="N62" s="1">
        <v>47015</v>
      </c>
      <c r="O62">
        <v>1.1299999999999999</v>
      </c>
      <c r="P62" t="s">
        <v>115</v>
      </c>
      <c r="Q62" s="1">
        <v>42632</v>
      </c>
      <c r="R62">
        <f t="shared" si="0"/>
        <v>-12.459999999999994</v>
      </c>
    </row>
    <row r="63" spans="1:18" x14ac:dyDescent="0.3">
      <c r="A63" t="s">
        <v>502</v>
      </c>
      <c r="B63" t="s">
        <v>503</v>
      </c>
      <c r="C63" t="s">
        <v>34</v>
      </c>
      <c r="D63" t="s">
        <v>21</v>
      </c>
      <c r="E63" s="2">
        <v>105803.52</v>
      </c>
      <c r="F63">
        <v>0.35</v>
      </c>
      <c r="G63" s="2">
        <v>105803.52</v>
      </c>
      <c r="H63" s="2">
        <v>100000</v>
      </c>
      <c r="I63" s="2">
        <v>100000</v>
      </c>
      <c r="J63">
        <v>102.16</v>
      </c>
      <c r="K63" t="s">
        <v>124</v>
      </c>
      <c r="L63" t="s">
        <v>23</v>
      </c>
      <c r="M63">
        <v>4.43</v>
      </c>
      <c r="N63" s="1">
        <v>47072</v>
      </c>
      <c r="O63">
        <v>4.75</v>
      </c>
      <c r="P63" t="s">
        <v>115</v>
      </c>
      <c r="Q63" s="1">
        <v>44880</v>
      </c>
      <c r="R63">
        <f t="shared" si="0"/>
        <v>2.1599999999999966</v>
      </c>
    </row>
    <row r="64" spans="1:18" x14ac:dyDescent="0.3">
      <c r="A64" t="s">
        <v>446</v>
      </c>
      <c r="B64" t="s">
        <v>504</v>
      </c>
      <c r="C64" t="s">
        <v>26</v>
      </c>
      <c r="D64" t="s">
        <v>21</v>
      </c>
      <c r="E64" s="2">
        <v>105506.14</v>
      </c>
      <c r="F64">
        <v>0.35</v>
      </c>
      <c r="G64" s="2">
        <v>105506.14</v>
      </c>
      <c r="H64" s="2">
        <v>100000</v>
      </c>
      <c r="I64" s="2">
        <v>100000</v>
      </c>
      <c r="J64">
        <v>102.25</v>
      </c>
      <c r="K64" t="s">
        <v>109</v>
      </c>
      <c r="L64" t="s">
        <v>23</v>
      </c>
      <c r="M64">
        <v>3.88</v>
      </c>
      <c r="N64" s="1">
        <v>46779</v>
      </c>
      <c r="O64">
        <v>5.75</v>
      </c>
      <c r="P64" t="s">
        <v>115</v>
      </c>
      <c r="Q64" s="1">
        <v>44861</v>
      </c>
      <c r="R64">
        <f t="shared" si="0"/>
        <v>2.25</v>
      </c>
    </row>
    <row r="65" spans="1:18" x14ac:dyDescent="0.3">
      <c r="A65" t="s">
        <v>505</v>
      </c>
      <c r="B65" t="s">
        <v>506</v>
      </c>
      <c r="C65" t="s">
        <v>56</v>
      </c>
      <c r="D65" t="s">
        <v>21</v>
      </c>
      <c r="E65" s="2">
        <v>105399.1</v>
      </c>
      <c r="F65">
        <v>0.35</v>
      </c>
      <c r="G65" s="2">
        <v>105399.1</v>
      </c>
      <c r="H65" s="2">
        <v>100000</v>
      </c>
      <c r="I65" s="2">
        <v>100000</v>
      </c>
      <c r="J65">
        <v>101.7</v>
      </c>
      <c r="K65" t="s">
        <v>105</v>
      </c>
      <c r="L65" t="s">
        <v>23</v>
      </c>
      <c r="M65">
        <v>4.41</v>
      </c>
      <c r="N65" s="1">
        <v>47060</v>
      </c>
      <c r="O65">
        <v>4.63</v>
      </c>
      <c r="P65" t="s">
        <v>115</v>
      </c>
      <c r="Q65" s="1">
        <v>44868</v>
      </c>
      <c r="R65">
        <f t="shared" si="0"/>
        <v>1.7000000000000028</v>
      </c>
    </row>
    <row r="66" spans="1:18" x14ac:dyDescent="0.3">
      <c r="A66" t="s">
        <v>156</v>
      </c>
      <c r="B66" t="s">
        <v>157</v>
      </c>
      <c r="C66" t="s">
        <v>49</v>
      </c>
      <c r="D66" t="s">
        <v>21</v>
      </c>
      <c r="E66" s="2">
        <v>104671.38</v>
      </c>
      <c r="F66">
        <v>0.35</v>
      </c>
      <c r="G66" s="2">
        <v>104671.38</v>
      </c>
      <c r="H66" s="2">
        <v>100000</v>
      </c>
      <c r="I66" s="2">
        <v>100000</v>
      </c>
      <c r="J66">
        <v>100.19</v>
      </c>
      <c r="K66" t="s">
        <v>105</v>
      </c>
      <c r="L66" t="s">
        <v>23</v>
      </c>
      <c r="M66">
        <v>4.2699999999999996</v>
      </c>
      <c r="N66" s="1">
        <v>47017</v>
      </c>
      <c r="O66">
        <v>4.88</v>
      </c>
      <c r="P66" t="s">
        <v>115</v>
      </c>
      <c r="Q66" s="1">
        <v>44825</v>
      </c>
      <c r="R66">
        <f t="shared" si="0"/>
        <v>0.18999999999999773</v>
      </c>
    </row>
    <row r="67" spans="1:18" x14ac:dyDescent="0.3">
      <c r="A67" t="s">
        <v>507</v>
      </c>
      <c r="B67" t="s">
        <v>508</v>
      </c>
      <c r="C67" t="s">
        <v>57</v>
      </c>
      <c r="D67" t="s">
        <v>21</v>
      </c>
      <c r="E67" s="2">
        <v>104414.78</v>
      </c>
      <c r="F67">
        <v>0.35</v>
      </c>
      <c r="G67" s="2">
        <v>104414.78</v>
      </c>
      <c r="H67" s="2">
        <v>145000</v>
      </c>
      <c r="I67" s="2">
        <v>145000</v>
      </c>
      <c r="J67">
        <v>71.650000000000006</v>
      </c>
      <c r="K67" t="s">
        <v>65</v>
      </c>
      <c r="L67" t="s">
        <v>23</v>
      </c>
      <c r="M67">
        <v>4.46</v>
      </c>
      <c r="N67" s="1">
        <v>46856</v>
      </c>
      <c r="O67">
        <v>1</v>
      </c>
      <c r="P67" t="s">
        <v>115</v>
      </c>
      <c r="Q67" s="1">
        <v>44482</v>
      </c>
      <c r="R67">
        <f t="shared" ref="R67:R130" si="1">J67-100</f>
        <v>-28.349999999999994</v>
      </c>
    </row>
    <row r="68" spans="1:18" x14ac:dyDescent="0.3">
      <c r="A68" t="s">
        <v>297</v>
      </c>
      <c r="B68" t="s">
        <v>298</v>
      </c>
      <c r="C68" t="s">
        <v>36</v>
      </c>
      <c r="D68" t="s">
        <v>21</v>
      </c>
      <c r="E68" s="2">
        <v>103929.71</v>
      </c>
      <c r="F68">
        <v>0.35</v>
      </c>
      <c r="G68" s="2">
        <v>103929.71</v>
      </c>
      <c r="H68" s="2">
        <v>100000</v>
      </c>
      <c r="I68" s="2">
        <v>100000</v>
      </c>
      <c r="J68">
        <v>100.38</v>
      </c>
      <c r="K68" t="s">
        <v>105</v>
      </c>
      <c r="L68" t="s">
        <v>23</v>
      </c>
      <c r="M68">
        <v>4.41</v>
      </c>
      <c r="N68" s="1">
        <v>47038</v>
      </c>
      <c r="O68">
        <v>4.13</v>
      </c>
      <c r="P68" t="s">
        <v>115</v>
      </c>
      <c r="Q68" s="1">
        <v>44846</v>
      </c>
      <c r="R68">
        <f t="shared" si="1"/>
        <v>0.37999999999999545</v>
      </c>
    </row>
    <row r="69" spans="1:18" x14ac:dyDescent="0.3">
      <c r="A69" t="s">
        <v>509</v>
      </c>
      <c r="B69" t="s">
        <v>510</v>
      </c>
      <c r="C69" t="s">
        <v>51</v>
      </c>
      <c r="D69" t="s">
        <v>21</v>
      </c>
      <c r="E69" s="2">
        <v>103567.06</v>
      </c>
      <c r="F69">
        <v>0.35</v>
      </c>
      <c r="G69" s="2">
        <v>103567.06</v>
      </c>
      <c r="H69" s="2">
        <v>120000</v>
      </c>
      <c r="I69" s="2">
        <v>120000</v>
      </c>
      <c r="J69">
        <v>86.22</v>
      </c>
      <c r="K69" t="s">
        <v>22</v>
      </c>
      <c r="L69" t="s">
        <v>23</v>
      </c>
      <c r="M69">
        <v>4.71</v>
      </c>
      <c r="N69" s="1">
        <v>46930</v>
      </c>
      <c r="O69">
        <v>0.52</v>
      </c>
      <c r="P69" t="s">
        <v>115</v>
      </c>
      <c r="Q69" s="1">
        <v>44008</v>
      </c>
      <c r="R69">
        <f t="shared" si="1"/>
        <v>-13.780000000000001</v>
      </c>
    </row>
    <row r="70" spans="1:18" x14ac:dyDescent="0.3">
      <c r="A70" t="s">
        <v>311</v>
      </c>
      <c r="B70" t="s">
        <v>511</v>
      </c>
      <c r="C70" t="s">
        <v>20</v>
      </c>
      <c r="D70" t="s">
        <v>21</v>
      </c>
      <c r="E70" s="2">
        <v>102233.49</v>
      </c>
      <c r="F70">
        <v>0.34</v>
      </c>
      <c r="G70" s="2">
        <v>102233.49</v>
      </c>
      <c r="H70" s="2">
        <v>100000</v>
      </c>
      <c r="I70" s="2">
        <v>100000</v>
      </c>
      <c r="J70">
        <v>101.65</v>
      </c>
      <c r="K70" t="s">
        <v>109</v>
      </c>
      <c r="L70" t="s">
        <v>23</v>
      </c>
      <c r="M70">
        <v>4.25</v>
      </c>
      <c r="N70" s="1">
        <v>46947</v>
      </c>
      <c r="O70">
        <v>5.25</v>
      </c>
      <c r="P70" t="s">
        <v>115</v>
      </c>
      <c r="Q70" s="1">
        <v>45120</v>
      </c>
      <c r="R70">
        <f t="shared" si="1"/>
        <v>1.6500000000000057</v>
      </c>
    </row>
    <row r="71" spans="1:18" x14ac:dyDescent="0.3">
      <c r="A71" t="s">
        <v>512</v>
      </c>
      <c r="B71" t="s">
        <v>513</v>
      </c>
      <c r="C71" t="s">
        <v>34</v>
      </c>
      <c r="D71" t="s">
        <v>21</v>
      </c>
      <c r="E71" s="2">
        <v>101862.6</v>
      </c>
      <c r="F71">
        <v>0.34</v>
      </c>
      <c r="G71" s="2">
        <v>101862.6</v>
      </c>
      <c r="H71" s="2">
        <v>100000</v>
      </c>
      <c r="I71" s="2">
        <v>100000</v>
      </c>
      <c r="J71">
        <v>99.89</v>
      </c>
      <c r="K71" t="s">
        <v>38</v>
      </c>
      <c r="L71" t="s">
        <v>23</v>
      </c>
      <c r="M71">
        <v>4.3099999999999996</v>
      </c>
      <c r="N71" s="1">
        <v>47011</v>
      </c>
      <c r="O71">
        <v>4.5</v>
      </c>
      <c r="P71" t="s">
        <v>115</v>
      </c>
      <c r="Q71" s="1">
        <v>45000</v>
      </c>
      <c r="R71">
        <f t="shared" si="1"/>
        <v>-0.10999999999999943</v>
      </c>
    </row>
    <row r="72" spans="1:18" x14ac:dyDescent="0.3">
      <c r="A72" t="s">
        <v>514</v>
      </c>
      <c r="B72" t="s">
        <v>515</v>
      </c>
      <c r="C72" t="s">
        <v>26</v>
      </c>
      <c r="D72" t="s">
        <v>21</v>
      </c>
      <c r="E72" s="2">
        <v>101807.69</v>
      </c>
      <c r="F72">
        <v>0.34</v>
      </c>
      <c r="G72" s="2">
        <v>101807.69</v>
      </c>
      <c r="H72" s="2">
        <v>100000</v>
      </c>
      <c r="I72" s="2">
        <v>100000</v>
      </c>
      <c r="J72">
        <v>100.79</v>
      </c>
      <c r="K72" t="s">
        <v>33</v>
      </c>
      <c r="L72" t="s">
        <v>23</v>
      </c>
      <c r="M72">
        <v>4.3099999999999996</v>
      </c>
      <c r="N72" s="1">
        <v>46905</v>
      </c>
      <c r="O72">
        <v>4.4800000000000004</v>
      </c>
      <c r="P72" t="s">
        <v>115</v>
      </c>
      <c r="Q72" s="1">
        <v>44986</v>
      </c>
      <c r="R72">
        <f t="shared" si="1"/>
        <v>0.79000000000000625</v>
      </c>
    </row>
    <row r="73" spans="1:18" x14ac:dyDescent="0.3">
      <c r="A73" t="s">
        <v>437</v>
      </c>
      <c r="B73" t="s">
        <v>438</v>
      </c>
      <c r="C73" t="s">
        <v>26</v>
      </c>
      <c r="D73" t="s">
        <v>21</v>
      </c>
      <c r="E73" s="2">
        <v>101659.53</v>
      </c>
      <c r="F73">
        <v>0.34</v>
      </c>
      <c r="G73" s="2">
        <v>101659.53</v>
      </c>
      <c r="H73" s="2">
        <v>100000</v>
      </c>
      <c r="I73" s="2">
        <v>100000</v>
      </c>
      <c r="J73">
        <v>99.09</v>
      </c>
      <c r="K73" t="s">
        <v>38</v>
      </c>
      <c r="L73" t="s">
        <v>23</v>
      </c>
      <c r="M73">
        <v>3.95</v>
      </c>
      <c r="N73" s="1">
        <v>46765</v>
      </c>
      <c r="O73">
        <v>4.25</v>
      </c>
      <c r="P73" t="s">
        <v>115</v>
      </c>
      <c r="Q73" s="1">
        <v>44939</v>
      </c>
      <c r="R73">
        <f t="shared" si="1"/>
        <v>-0.90999999999999659</v>
      </c>
    </row>
    <row r="74" spans="1:18" x14ac:dyDescent="0.3">
      <c r="A74" t="s">
        <v>516</v>
      </c>
      <c r="B74" t="s">
        <v>517</v>
      </c>
      <c r="C74" t="s">
        <v>26</v>
      </c>
      <c r="D74" t="s">
        <v>21</v>
      </c>
      <c r="E74" s="2">
        <v>101572.93</v>
      </c>
      <c r="F74">
        <v>0.34</v>
      </c>
      <c r="G74" s="2">
        <v>101572.93</v>
      </c>
      <c r="H74" s="2">
        <v>100000</v>
      </c>
      <c r="I74" s="2">
        <v>100000</v>
      </c>
      <c r="J74">
        <v>100.1</v>
      </c>
      <c r="K74" t="s">
        <v>165</v>
      </c>
      <c r="L74" t="s">
        <v>23</v>
      </c>
      <c r="M74">
        <v>4.62</v>
      </c>
      <c r="N74" s="1">
        <v>47060</v>
      </c>
      <c r="O74">
        <v>4.84</v>
      </c>
      <c r="P74" t="s">
        <v>115</v>
      </c>
      <c r="Q74" s="1">
        <v>45049</v>
      </c>
      <c r="R74">
        <f t="shared" si="1"/>
        <v>9.9999999999994316E-2</v>
      </c>
    </row>
    <row r="75" spans="1:18" x14ac:dyDescent="0.3">
      <c r="A75" t="s">
        <v>307</v>
      </c>
      <c r="B75" t="s">
        <v>465</v>
      </c>
      <c r="C75" t="s">
        <v>20</v>
      </c>
      <c r="D75" t="s">
        <v>21</v>
      </c>
      <c r="E75" s="2">
        <v>101327.38</v>
      </c>
      <c r="F75">
        <v>0.34</v>
      </c>
      <c r="G75" s="2">
        <v>101327.38</v>
      </c>
      <c r="H75" s="2">
        <v>100000</v>
      </c>
      <c r="I75" s="2">
        <v>100000</v>
      </c>
      <c r="J75">
        <v>99.4</v>
      </c>
      <c r="K75" t="s">
        <v>65</v>
      </c>
      <c r="L75" t="s">
        <v>23</v>
      </c>
      <c r="M75">
        <v>4.05</v>
      </c>
      <c r="N75" s="1">
        <v>46769</v>
      </c>
      <c r="O75">
        <v>3.25</v>
      </c>
      <c r="P75" t="s">
        <v>115</v>
      </c>
      <c r="Q75" s="1">
        <v>41291</v>
      </c>
      <c r="R75">
        <f t="shared" si="1"/>
        <v>-0.59999999999999432</v>
      </c>
    </row>
    <row r="76" spans="1:18" x14ac:dyDescent="0.3">
      <c r="A76" t="s">
        <v>518</v>
      </c>
      <c r="B76" t="s">
        <v>519</v>
      </c>
      <c r="C76" t="s">
        <v>49</v>
      </c>
      <c r="D76" t="s">
        <v>21</v>
      </c>
      <c r="E76" s="2">
        <v>101310.51</v>
      </c>
      <c r="F76">
        <v>0.34</v>
      </c>
      <c r="G76" s="2">
        <v>101310.51</v>
      </c>
      <c r="H76" s="2">
        <v>100000</v>
      </c>
      <c r="I76" s="2">
        <v>100000</v>
      </c>
      <c r="J76">
        <v>99.66</v>
      </c>
      <c r="K76" t="s">
        <v>197</v>
      </c>
      <c r="L76" t="s">
        <v>23</v>
      </c>
      <c r="M76">
        <v>4.13</v>
      </c>
      <c r="N76" s="1">
        <v>46853</v>
      </c>
      <c r="O76">
        <v>4.5</v>
      </c>
      <c r="P76" t="s">
        <v>115</v>
      </c>
      <c r="Q76" s="1">
        <v>44995</v>
      </c>
      <c r="R76">
        <f t="shared" si="1"/>
        <v>-0.34000000000000341</v>
      </c>
    </row>
    <row r="77" spans="1:18" x14ac:dyDescent="0.3">
      <c r="A77" t="s">
        <v>520</v>
      </c>
      <c r="B77" t="s">
        <v>521</v>
      </c>
      <c r="C77" t="s">
        <v>26</v>
      </c>
      <c r="D77" t="s">
        <v>21</v>
      </c>
      <c r="E77" s="2">
        <v>101272.73</v>
      </c>
      <c r="F77">
        <v>0.34</v>
      </c>
      <c r="G77" s="2">
        <v>101272.73</v>
      </c>
      <c r="H77" s="2">
        <v>100000</v>
      </c>
      <c r="I77" s="2">
        <v>100000</v>
      </c>
      <c r="J77">
        <v>99.75</v>
      </c>
      <c r="K77" t="s">
        <v>22</v>
      </c>
      <c r="L77" t="s">
        <v>23</v>
      </c>
      <c r="M77">
        <v>4.2</v>
      </c>
      <c r="N77" s="1">
        <v>46848</v>
      </c>
      <c r="O77">
        <v>4</v>
      </c>
      <c r="P77" t="s">
        <v>115</v>
      </c>
      <c r="Q77" s="1">
        <v>45021</v>
      </c>
      <c r="R77">
        <f t="shared" si="1"/>
        <v>-0.25</v>
      </c>
    </row>
    <row r="78" spans="1:18" x14ac:dyDescent="0.3">
      <c r="A78" t="s">
        <v>264</v>
      </c>
      <c r="B78" t="s">
        <v>522</v>
      </c>
      <c r="C78" t="s">
        <v>49</v>
      </c>
      <c r="D78" t="s">
        <v>21</v>
      </c>
      <c r="E78" s="2">
        <v>101159.41</v>
      </c>
      <c r="F78">
        <v>0.34</v>
      </c>
      <c r="G78" s="2">
        <v>101159.41</v>
      </c>
      <c r="H78" s="2">
        <v>100000</v>
      </c>
      <c r="I78" s="2">
        <v>100000</v>
      </c>
      <c r="J78">
        <v>100.59</v>
      </c>
      <c r="K78" t="s">
        <v>160</v>
      </c>
      <c r="L78" t="s">
        <v>23</v>
      </c>
      <c r="M78">
        <v>4.29</v>
      </c>
      <c r="N78" s="1">
        <v>46941</v>
      </c>
      <c r="O78">
        <v>4.5</v>
      </c>
      <c r="P78" t="s">
        <v>115</v>
      </c>
      <c r="Q78" s="1">
        <v>44019</v>
      </c>
      <c r="R78">
        <f t="shared" si="1"/>
        <v>0.59000000000000341</v>
      </c>
    </row>
    <row r="79" spans="1:18" x14ac:dyDescent="0.3">
      <c r="A79" t="s">
        <v>523</v>
      </c>
      <c r="B79" t="s">
        <v>524</v>
      </c>
      <c r="C79" t="s">
        <v>40</v>
      </c>
      <c r="D79" t="s">
        <v>21</v>
      </c>
      <c r="E79" s="2">
        <v>101112.67</v>
      </c>
      <c r="F79">
        <v>0.34</v>
      </c>
      <c r="G79" s="2">
        <v>101112.67</v>
      </c>
      <c r="H79" s="2">
        <v>100000</v>
      </c>
      <c r="I79" s="2">
        <v>100000</v>
      </c>
      <c r="J79">
        <v>99.15</v>
      </c>
      <c r="K79" t="s">
        <v>38</v>
      </c>
      <c r="L79" t="s">
        <v>23</v>
      </c>
      <c r="M79">
        <v>4.04</v>
      </c>
      <c r="N79" s="1">
        <v>46798</v>
      </c>
      <c r="O79">
        <v>3.82</v>
      </c>
      <c r="P79" t="s">
        <v>115</v>
      </c>
      <c r="Q79" s="1">
        <v>44972</v>
      </c>
      <c r="R79">
        <f t="shared" si="1"/>
        <v>-0.84999999999999432</v>
      </c>
    </row>
    <row r="80" spans="1:18" x14ac:dyDescent="0.3">
      <c r="A80" t="s">
        <v>95</v>
      </c>
      <c r="B80" t="s">
        <v>525</v>
      </c>
      <c r="C80" t="s">
        <v>56</v>
      </c>
      <c r="D80" t="s">
        <v>21</v>
      </c>
      <c r="E80" s="2">
        <v>100487.21</v>
      </c>
      <c r="F80">
        <v>0.34</v>
      </c>
      <c r="G80" s="2">
        <v>100487.21</v>
      </c>
      <c r="H80" s="2">
        <v>100000</v>
      </c>
      <c r="I80" s="2">
        <v>100000</v>
      </c>
      <c r="J80">
        <v>97.23</v>
      </c>
      <c r="K80" t="s">
        <v>38</v>
      </c>
      <c r="L80" t="s">
        <v>23</v>
      </c>
      <c r="M80">
        <v>4.4400000000000004</v>
      </c>
      <c r="N80" s="1">
        <v>47016</v>
      </c>
      <c r="O80">
        <v>3.53</v>
      </c>
      <c r="P80" t="s">
        <v>115</v>
      </c>
      <c r="Q80" s="1">
        <v>44824</v>
      </c>
      <c r="R80">
        <f t="shared" si="1"/>
        <v>-2.769999999999996</v>
      </c>
    </row>
    <row r="81" spans="1:18" x14ac:dyDescent="0.3">
      <c r="A81" t="s">
        <v>492</v>
      </c>
      <c r="B81" t="s">
        <v>493</v>
      </c>
      <c r="C81" t="s">
        <v>26</v>
      </c>
      <c r="D81" t="s">
        <v>21</v>
      </c>
      <c r="E81" s="2">
        <v>100468.86</v>
      </c>
      <c r="F81">
        <v>0.34</v>
      </c>
      <c r="G81" s="2">
        <v>100468.86</v>
      </c>
      <c r="H81" s="2">
        <v>100000</v>
      </c>
      <c r="I81" s="2">
        <v>100000</v>
      </c>
      <c r="J81">
        <v>99.24</v>
      </c>
      <c r="K81" t="s">
        <v>216</v>
      </c>
      <c r="L81" t="s">
        <v>23</v>
      </c>
      <c r="M81">
        <v>4.2699999999999996</v>
      </c>
      <c r="N81" s="1">
        <v>46878</v>
      </c>
      <c r="O81">
        <v>4.13</v>
      </c>
      <c r="P81" t="s">
        <v>115</v>
      </c>
      <c r="Q81" s="1">
        <v>45051</v>
      </c>
      <c r="R81">
        <f t="shared" si="1"/>
        <v>-0.76000000000000512</v>
      </c>
    </row>
    <row r="82" spans="1:18" x14ac:dyDescent="0.3">
      <c r="A82" t="s">
        <v>435</v>
      </c>
      <c r="B82" t="s">
        <v>436</v>
      </c>
      <c r="C82" t="s">
        <v>26</v>
      </c>
      <c r="D82" t="s">
        <v>21</v>
      </c>
      <c r="E82" s="2">
        <v>100358.09</v>
      </c>
      <c r="F82">
        <v>0.33</v>
      </c>
      <c r="G82" s="2">
        <v>100358.09</v>
      </c>
      <c r="H82" s="2">
        <v>100000</v>
      </c>
      <c r="I82" s="2">
        <v>100000</v>
      </c>
      <c r="J82">
        <v>99.12</v>
      </c>
      <c r="K82" t="s">
        <v>27</v>
      </c>
      <c r="L82" t="s">
        <v>23</v>
      </c>
      <c r="M82">
        <v>4.2699999999999996</v>
      </c>
      <c r="N82" s="1">
        <v>46878</v>
      </c>
      <c r="O82">
        <v>4.13</v>
      </c>
      <c r="P82" t="s">
        <v>115</v>
      </c>
      <c r="Q82" s="1">
        <v>45051</v>
      </c>
      <c r="R82">
        <f t="shared" si="1"/>
        <v>-0.87999999999999545</v>
      </c>
    </row>
    <row r="83" spans="1:18" x14ac:dyDescent="0.3">
      <c r="A83" t="s">
        <v>526</v>
      </c>
      <c r="B83" t="s">
        <v>527</v>
      </c>
      <c r="C83" t="s">
        <v>26</v>
      </c>
      <c r="D83" t="s">
        <v>21</v>
      </c>
      <c r="E83" s="2">
        <v>100306.45</v>
      </c>
      <c r="F83">
        <v>0.33</v>
      </c>
      <c r="G83" s="2">
        <v>100306.45</v>
      </c>
      <c r="H83" s="2">
        <v>100000</v>
      </c>
      <c r="I83" s="2">
        <v>100000</v>
      </c>
      <c r="J83">
        <v>99.54</v>
      </c>
      <c r="K83" t="s">
        <v>248</v>
      </c>
      <c r="L83" t="s">
        <v>23</v>
      </c>
      <c r="M83">
        <v>4.38</v>
      </c>
      <c r="N83" s="1">
        <v>46917</v>
      </c>
      <c r="O83">
        <v>4</v>
      </c>
      <c r="P83" t="s">
        <v>115</v>
      </c>
      <c r="Q83" s="1">
        <v>45090</v>
      </c>
      <c r="R83">
        <f t="shared" si="1"/>
        <v>-0.45999999999999375</v>
      </c>
    </row>
    <row r="84" spans="1:18" x14ac:dyDescent="0.3">
      <c r="A84" t="s">
        <v>270</v>
      </c>
      <c r="B84" t="s">
        <v>271</v>
      </c>
      <c r="C84" t="s">
        <v>26</v>
      </c>
      <c r="D84" t="s">
        <v>21</v>
      </c>
      <c r="E84" s="2">
        <v>100290.23</v>
      </c>
      <c r="F84">
        <v>0.33</v>
      </c>
      <c r="G84" s="2">
        <v>100290.23</v>
      </c>
      <c r="H84" s="2">
        <v>100000</v>
      </c>
      <c r="I84" s="2">
        <v>100000</v>
      </c>
      <c r="J84">
        <v>99.34</v>
      </c>
      <c r="K84" t="s">
        <v>105</v>
      </c>
      <c r="L84" t="s">
        <v>23</v>
      </c>
      <c r="M84">
        <v>4.3</v>
      </c>
      <c r="N84" s="1">
        <v>46903</v>
      </c>
      <c r="O84">
        <v>4.13</v>
      </c>
      <c r="P84" t="s">
        <v>115</v>
      </c>
      <c r="Q84" s="1">
        <v>45076</v>
      </c>
      <c r="R84">
        <f t="shared" si="1"/>
        <v>-0.65999999999999659</v>
      </c>
    </row>
    <row r="85" spans="1:18" x14ac:dyDescent="0.3">
      <c r="A85" t="s">
        <v>143</v>
      </c>
      <c r="B85" t="s">
        <v>528</v>
      </c>
      <c r="C85" t="s">
        <v>56</v>
      </c>
      <c r="D85" t="s">
        <v>21</v>
      </c>
      <c r="E85" s="2">
        <v>100271.89</v>
      </c>
      <c r="F85">
        <v>0.33</v>
      </c>
      <c r="G85" s="2">
        <v>100271.89</v>
      </c>
      <c r="H85" s="2">
        <v>100000</v>
      </c>
      <c r="I85" s="2">
        <v>100000</v>
      </c>
      <c r="J85">
        <v>99.67</v>
      </c>
      <c r="K85" t="s">
        <v>145</v>
      </c>
      <c r="L85" t="s">
        <v>23</v>
      </c>
      <c r="M85">
        <v>4.32</v>
      </c>
      <c r="N85" s="1">
        <v>46930</v>
      </c>
      <c r="O85">
        <v>3.88</v>
      </c>
      <c r="P85" t="s">
        <v>115</v>
      </c>
      <c r="Q85" s="1">
        <v>45103</v>
      </c>
      <c r="R85">
        <f t="shared" si="1"/>
        <v>-0.32999999999999829</v>
      </c>
    </row>
    <row r="86" spans="1:18" x14ac:dyDescent="0.3">
      <c r="A86" t="s">
        <v>529</v>
      </c>
      <c r="B86" t="s">
        <v>530</v>
      </c>
      <c r="C86" t="s">
        <v>56</v>
      </c>
      <c r="D86" t="s">
        <v>21</v>
      </c>
      <c r="E86" s="2">
        <v>100243.57</v>
      </c>
      <c r="F86">
        <v>0.33</v>
      </c>
      <c r="G86" s="2">
        <v>100243.57</v>
      </c>
      <c r="H86" s="2">
        <v>100000</v>
      </c>
      <c r="I86" s="2">
        <v>100000</v>
      </c>
      <c r="J86">
        <v>99.58</v>
      </c>
      <c r="K86" t="s">
        <v>145</v>
      </c>
      <c r="L86" t="s">
        <v>23</v>
      </c>
      <c r="M86">
        <v>4.26</v>
      </c>
      <c r="N86" s="1">
        <v>46937</v>
      </c>
      <c r="O86">
        <v>4.88</v>
      </c>
      <c r="P86" t="s">
        <v>115</v>
      </c>
      <c r="Q86" s="1">
        <v>45110</v>
      </c>
      <c r="R86">
        <f t="shared" si="1"/>
        <v>-0.42000000000000171</v>
      </c>
    </row>
    <row r="87" spans="1:18" x14ac:dyDescent="0.3">
      <c r="A87" t="s">
        <v>134</v>
      </c>
      <c r="B87" t="s">
        <v>135</v>
      </c>
      <c r="C87" t="s">
        <v>26</v>
      </c>
      <c r="D87" t="s">
        <v>21</v>
      </c>
      <c r="E87" s="2">
        <v>100238.62</v>
      </c>
      <c r="F87">
        <v>0.33</v>
      </c>
      <c r="G87" s="2">
        <v>100238.62</v>
      </c>
      <c r="H87" s="2">
        <v>100000</v>
      </c>
      <c r="I87" s="2">
        <v>100000</v>
      </c>
      <c r="J87">
        <v>97.85</v>
      </c>
      <c r="K87" t="s">
        <v>65</v>
      </c>
      <c r="L87" t="s">
        <v>23</v>
      </c>
      <c r="M87">
        <v>3.98</v>
      </c>
      <c r="N87" s="1">
        <v>46768</v>
      </c>
      <c r="O87">
        <v>4</v>
      </c>
      <c r="P87" t="s">
        <v>115</v>
      </c>
      <c r="Q87" s="1">
        <v>44942</v>
      </c>
      <c r="R87">
        <f t="shared" si="1"/>
        <v>-2.1500000000000057</v>
      </c>
    </row>
    <row r="88" spans="1:18" x14ac:dyDescent="0.3">
      <c r="A88" t="s">
        <v>217</v>
      </c>
      <c r="B88" t="s">
        <v>218</v>
      </c>
      <c r="C88" t="s">
        <v>26</v>
      </c>
      <c r="D88" t="s">
        <v>21</v>
      </c>
      <c r="E88" s="2">
        <v>100157.45</v>
      </c>
      <c r="F88">
        <v>0.33</v>
      </c>
      <c r="G88" s="2">
        <v>100157.45</v>
      </c>
      <c r="H88" s="2">
        <v>100000</v>
      </c>
      <c r="I88" s="2">
        <v>100000</v>
      </c>
      <c r="J88">
        <v>99.05</v>
      </c>
      <c r="K88" t="s">
        <v>216</v>
      </c>
      <c r="L88" t="s">
        <v>23</v>
      </c>
      <c r="M88">
        <v>4.3</v>
      </c>
      <c r="N88" s="1">
        <v>46882</v>
      </c>
      <c r="O88">
        <v>3.88</v>
      </c>
      <c r="P88" t="s">
        <v>115</v>
      </c>
      <c r="Q88" s="1">
        <v>45055</v>
      </c>
      <c r="R88">
        <f t="shared" si="1"/>
        <v>-0.95000000000000284</v>
      </c>
    </row>
    <row r="89" spans="1:18" x14ac:dyDescent="0.3">
      <c r="A89" t="s">
        <v>531</v>
      </c>
      <c r="B89" t="s">
        <v>532</v>
      </c>
      <c r="C89" t="s">
        <v>36</v>
      </c>
      <c r="D89" t="s">
        <v>21</v>
      </c>
      <c r="E89" s="2">
        <v>100055.15</v>
      </c>
      <c r="F89">
        <v>0.33</v>
      </c>
      <c r="G89" s="2">
        <v>100055.15</v>
      </c>
      <c r="H89" s="2">
        <v>100000</v>
      </c>
      <c r="I89" s="2">
        <v>100000</v>
      </c>
      <c r="J89">
        <v>98.72</v>
      </c>
      <c r="K89" t="s">
        <v>65</v>
      </c>
      <c r="L89" t="s">
        <v>23</v>
      </c>
      <c r="M89">
        <v>4.13</v>
      </c>
      <c r="N89" s="1">
        <v>46847</v>
      </c>
      <c r="O89">
        <v>3.5</v>
      </c>
      <c r="P89" t="s">
        <v>115</v>
      </c>
      <c r="Q89" s="1">
        <v>45020</v>
      </c>
      <c r="R89">
        <f t="shared" si="1"/>
        <v>-1.2800000000000011</v>
      </c>
    </row>
    <row r="90" spans="1:18" x14ac:dyDescent="0.3">
      <c r="A90" t="s">
        <v>141</v>
      </c>
      <c r="B90" t="s">
        <v>142</v>
      </c>
      <c r="C90" t="s">
        <v>26</v>
      </c>
      <c r="D90" t="s">
        <v>21</v>
      </c>
      <c r="E90" s="2">
        <v>100038.75</v>
      </c>
      <c r="F90">
        <v>0.33</v>
      </c>
      <c r="G90" s="2">
        <v>100038.75</v>
      </c>
      <c r="H90" s="2">
        <v>100000</v>
      </c>
      <c r="I90" s="2">
        <v>100000</v>
      </c>
      <c r="J90">
        <v>99.55</v>
      </c>
      <c r="K90" t="s">
        <v>105</v>
      </c>
      <c r="L90" t="s">
        <v>23</v>
      </c>
      <c r="M90">
        <v>4.45</v>
      </c>
      <c r="N90" s="1">
        <v>46944</v>
      </c>
      <c r="O90">
        <v>4.13</v>
      </c>
      <c r="P90" t="s">
        <v>115</v>
      </c>
      <c r="Q90" s="1">
        <v>45117</v>
      </c>
      <c r="R90">
        <f t="shared" si="1"/>
        <v>-0.45000000000000284</v>
      </c>
    </row>
    <row r="91" spans="1:18" x14ac:dyDescent="0.3">
      <c r="A91" t="s">
        <v>301</v>
      </c>
      <c r="B91" t="s">
        <v>533</v>
      </c>
      <c r="C91" t="s">
        <v>36</v>
      </c>
      <c r="D91" t="s">
        <v>21</v>
      </c>
      <c r="E91" s="2">
        <v>99988.22</v>
      </c>
      <c r="F91">
        <v>0.33</v>
      </c>
      <c r="G91" s="2">
        <v>99988.22</v>
      </c>
      <c r="H91" s="2">
        <v>100000</v>
      </c>
      <c r="I91" s="2">
        <v>100000</v>
      </c>
      <c r="J91">
        <v>97.38</v>
      </c>
      <c r="K91" t="s">
        <v>105</v>
      </c>
      <c r="L91" t="s">
        <v>23</v>
      </c>
      <c r="M91">
        <v>4.59</v>
      </c>
      <c r="N91" s="1">
        <v>47059</v>
      </c>
      <c r="O91">
        <v>3.25</v>
      </c>
      <c r="P91" t="s">
        <v>115</v>
      </c>
      <c r="Q91" s="1">
        <v>44867</v>
      </c>
      <c r="R91">
        <f t="shared" si="1"/>
        <v>-2.6200000000000045</v>
      </c>
    </row>
    <row r="92" spans="1:18" x14ac:dyDescent="0.3">
      <c r="A92" t="s">
        <v>41</v>
      </c>
      <c r="B92" t="s">
        <v>534</v>
      </c>
      <c r="C92" t="s">
        <v>26</v>
      </c>
      <c r="D92" t="s">
        <v>21</v>
      </c>
      <c r="E92" s="2">
        <v>99984.43</v>
      </c>
      <c r="F92">
        <v>0.33</v>
      </c>
      <c r="G92" s="2">
        <v>99984.43</v>
      </c>
      <c r="H92" s="2">
        <v>100000</v>
      </c>
      <c r="I92" s="2">
        <v>100000</v>
      </c>
      <c r="J92">
        <v>99.44</v>
      </c>
      <c r="K92" t="s">
        <v>42</v>
      </c>
      <c r="L92" t="s">
        <v>23</v>
      </c>
      <c r="M92">
        <v>4.43</v>
      </c>
      <c r="N92" s="1">
        <v>46939</v>
      </c>
      <c r="O92">
        <v>4.13</v>
      </c>
      <c r="P92" t="s">
        <v>115</v>
      </c>
      <c r="Q92" s="1">
        <v>45112</v>
      </c>
      <c r="R92">
        <f t="shared" si="1"/>
        <v>-0.56000000000000227</v>
      </c>
    </row>
    <row r="93" spans="1:18" x14ac:dyDescent="0.3">
      <c r="A93" t="s">
        <v>151</v>
      </c>
      <c r="B93" t="s">
        <v>152</v>
      </c>
      <c r="C93" t="s">
        <v>56</v>
      </c>
      <c r="D93" t="s">
        <v>21</v>
      </c>
      <c r="E93" s="2">
        <v>99952.7</v>
      </c>
      <c r="F93">
        <v>0.33</v>
      </c>
      <c r="G93" s="2">
        <v>99952.7</v>
      </c>
      <c r="H93" s="2">
        <v>100000</v>
      </c>
      <c r="I93" s="2">
        <v>100000</v>
      </c>
      <c r="J93">
        <v>97.62</v>
      </c>
      <c r="K93" t="s">
        <v>27</v>
      </c>
      <c r="L93" t="s">
        <v>23</v>
      </c>
      <c r="M93">
        <v>4.66</v>
      </c>
      <c r="N93" s="1">
        <v>47079</v>
      </c>
      <c r="O93">
        <v>3.13</v>
      </c>
      <c r="P93" t="s">
        <v>115</v>
      </c>
      <c r="Q93" s="1">
        <v>44887</v>
      </c>
      <c r="R93">
        <f t="shared" si="1"/>
        <v>-2.3799999999999955</v>
      </c>
    </row>
    <row r="94" spans="1:18" x14ac:dyDescent="0.3">
      <c r="A94" t="s">
        <v>535</v>
      </c>
      <c r="B94" t="s">
        <v>536</v>
      </c>
      <c r="C94" t="s">
        <v>26</v>
      </c>
      <c r="D94" t="s">
        <v>21</v>
      </c>
      <c r="E94" s="2">
        <v>99861.23</v>
      </c>
      <c r="F94">
        <v>0.33</v>
      </c>
      <c r="G94" s="2">
        <v>99861.23</v>
      </c>
      <c r="H94" s="2">
        <v>100000</v>
      </c>
      <c r="I94" s="2">
        <v>100000</v>
      </c>
      <c r="J94">
        <v>97.71</v>
      </c>
      <c r="K94" t="s">
        <v>42</v>
      </c>
      <c r="L94" t="s">
        <v>23</v>
      </c>
      <c r="M94">
        <v>4.0199999999999996</v>
      </c>
      <c r="N94" s="1">
        <v>46777</v>
      </c>
      <c r="O94">
        <v>3.75</v>
      </c>
      <c r="P94" t="s">
        <v>115</v>
      </c>
      <c r="Q94" s="1">
        <v>44951</v>
      </c>
      <c r="R94">
        <f t="shared" si="1"/>
        <v>-2.2900000000000063</v>
      </c>
    </row>
    <row r="95" spans="1:18" x14ac:dyDescent="0.3">
      <c r="A95" t="s">
        <v>442</v>
      </c>
      <c r="B95" t="s">
        <v>443</v>
      </c>
      <c r="C95" t="s">
        <v>26</v>
      </c>
      <c r="D95" t="s">
        <v>21</v>
      </c>
      <c r="E95" s="2">
        <v>99825.51</v>
      </c>
      <c r="F95">
        <v>0.33</v>
      </c>
      <c r="G95" s="2">
        <v>99825.51</v>
      </c>
      <c r="H95" s="2">
        <v>100000</v>
      </c>
      <c r="I95" s="2">
        <v>100000</v>
      </c>
      <c r="J95">
        <v>99.33</v>
      </c>
      <c r="K95" t="s">
        <v>216</v>
      </c>
      <c r="L95" t="s">
        <v>23</v>
      </c>
      <c r="M95">
        <v>4.4400000000000004</v>
      </c>
      <c r="N95" s="1">
        <v>46945</v>
      </c>
      <c r="O95">
        <v>4.25</v>
      </c>
      <c r="P95" t="s">
        <v>115</v>
      </c>
      <c r="Q95" s="1">
        <v>44937</v>
      </c>
      <c r="R95">
        <f t="shared" si="1"/>
        <v>-0.67000000000000171</v>
      </c>
    </row>
    <row r="96" spans="1:18" x14ac:dyDescent="0.3">
      <c r="A96" t="s">
        <v>340</v>
      </c>
      <c r="B96" t="s">
        <v>341</v>
      </c>
      <c r="C96" t="s">
        <v>26</v>
      </c>
      <c r="D96" t="s">
        <v>21</v>
      </c>
      <c r="E96" s="2">
        <v>99790.35</v>
      </c>
      <c r="F96">
        <v>0.33</v>
      </c>
      <c r="G96" s="2">
        <v>99790.35</v>
      </c>
      <c r="H96" s="2">
        <v>100000</v>
      </c>
      <c r="I96" s="2">
        <v>100000</v>
      </c>
      <c r="J96">
        <v>98.81</v>
      </c>
      <c r="K96" t="s">
        <v>105</v>
      </c>
      <c r="L96" t="s">
        <v>23</v>
      </c>
      <c r="M96">
        <v>4.33</v>
      </c>
      <c r="N96" s="1">
        <v>46895</v>
      </c>
      <c r="O96">
        <v>3.88</v>
      </c>
      <c r="P96" t="s">
        <v>115</v>
      </c>
      <c r="Q96" s="1">
        <v>45068</v>
      </c>
      <c r="R96">
        <f t="shared" si="1"/>
        <v>-1.1899999999999977</v>
      </c>
    </row>
    <row r="97" spans="1:18" x14ac:dyDescent="0.3">
      <c r="A97" t="s">
        <v>537</v>
      </c>
      <c r="B97" t="s">
        <v>538</v>
      </c>
      <c r="C97" t="s">
        <v>36</v>
      </c>
      <c r="D97" t="s">
        <v>21</v>
      </c>
      <c r="E97" s="2">
        <v>99644.21</v>
      </c>
      <c r="F97">
        <v>0.33</v>
      </c>
      <c r="G97" s="2">
        <v>99644.21</v>
      </c>
      <c r="H97" s="2">
        <v>120000</v>
      </c>
      <c r="I97" s="2">
        <v>120000</v>
      </c>
      <c r="J97">
        <v>82.89</v>
      </c>
      <c r="K97" t="s">
        <v>65</v>
      </c>
      <c r="L97" t="s">
        <v>23</v>
      </c>
      <c r="M97">
        <v>5.17</v>
      </c>
      <c r="N97" s="1">
        <v>47089</v>
      </c>
      <c r="O97">
        <v>0.2</v>
      </c>
      <c r="P97" t="s">
        <v>115</v>
      </c>
      <c r="Q97" s="1">
        <v>44167</v>
      </c>
      <c r="R97">
        <f t="shared" si="1"/>
        <v>-17.11</v>
      </c>
    </row>
    <row r="98" spans="1:18" x14ac:dyDescent="0.3">
      <c r="A98" t="s">
        <v>539</v>
      </c>
      <c r="B98" t="s">
        <v>540</v>
      </c>
      <c r="C98" t="s">
        <v>49</v>
      </c>
      <c r="D98" t="s">
        <v>21</v>
      </c>
      <c r="E98" s="2">
        <v>99641.79</v>
      </c>
      <c r="F98">
        <v>0.33</v>
      </c>
      <c r="G98" s="2">
        <v>99641.79</v>
      </c>
      <c r="H98" s="2">
        <v>100000</v>
      </c>
      <c r="I98" s="2">
        <v>100000</v>
      </c>
      <c r="J98">
        <v>98.5</v>
      </c>
      <c r="K98" t="s">
        <v>79</v>
      </c>
      <c r="L98" t="s">
        <v>23</v>
      </c>
      <c r="M98">
        <v>4.25</v>
      </c>
      <c r="N98" s="1">
        <v>46889</v>
      </c>
      <c r="O98">
        <v>4.25</v>
      </c>
      <c r="P98" t="s">
        <v>115</v>
      </c>
      <c r="Q98" s="1">
        <v>45062</v>
      </c>
      <c r="R98">
        <f t="shared" si="1"/>
        <v>-1.5</v>
      </c>
    </row>
    <row r="99" spans="1:18" x14ac:dyDescent="0.3">
      <c r="A99" t="s">
        <v>276</v>
      </c>
      <c r="B99" t="s">
        <v>441</v>
      </c>
      <c r="C99" t="s">
        <v>26</v>
      </c>
      <c r="D99" t="s">
        <v>21</v>
      </c>
      <c r="E99" s="2">
        <v>99612.77</v>
      </c>
      <c r="F99">
        <v>0.33</v>
      </c>
      <c r="G99" s="2">
        <v>99612.77</v>
      </c>
      <c r="H99" s="2">
        <v>100000</v>
      </c>
      <c r="I99" s="2">
        <v>100000</v>
      </c>
      <c r="J99">
        <v>98.86</v>
      </c>
      <c r="K99" t="s">
        <v>256</v>
      </c>
      <c r="L99" t="s">
        <v>23</v>
      </c>
      <c r="M99">
        <v>4.3899999999999997</v>
      </c>
      <c r="N99" s="1">
        <v>46916</v>
      </c>
      <c r="O99">
        <v>3.88</v>
      </c>
      <c r="P99" t="s">
        <v>115</v>
      </c>
      <c r="Q99" s="1">
        <v>45089</v>
      </c>
      <c r="R99">
        <f t="shared" si="1"/>
        <v>-1.1400000000000006</v>
      </c>
    </row>
    <row r="100" spans="1:18" x14ac:dyDescent="0.3">
      <c r="A100" t="s">
        <v>541</v>
      </c>
      <c r="B100" t="s">
        <v>542</v>
      </c>
      <c r="C100" t="s">
        <v>26</v>
      </c>
      <c r="D100" t="s">
        <v>21</v>
      </c>
      <c r="E100" s="2">
        <v>99465.3</v>
      </c>
      <c r="F100">
        <v>0.33</v>
      </c>
      <c r="G100" s="2">
        <v>99465.3</v>
      </c>
      <c r="H100" s="2">
        <v>100000</v>
      </c>
      <c r="I100" s="2">
        <v>100000</v>
      </c>
      <c r="J100">
        <v>98.14</v>
      </c>
      <c r="K100" t="s">
        <v>65</v>
      </c>
      <c r="L100" t="s">
        <v>23</v>
      </c>
      <c r="M100">
        <v>4.22</v>
      </c>
      <c r="N100" s="1">
        <v>46825</v>
      </c>
      <c r="O100">
        <v>3</v>
      </c>
      <c r="P100" t="s">
        <v>115</v>
      </c>
      <c r="Q100" s="1">
        <v>41346</v>
      </c>
      <c r="R100">
        <f t="shared" si="1"/>
        <v>-1.8599999999999994</v>
      </c>
    </row>
    <row r="101" spans="1:18" x14ac:dyDescent="0.3">
      <c r="A101" t="s">
        <v>212</v>
      </c>
      <c r="B101" t="s">
        <v>213</v>
      </c>
      <c r="C101" t="s">
        <v>49</v>
      </c>
      <c r="D101" t="s">
        <v>21</v>
      </c>
      <c r="E101" s="2">
        <v>99440.34</v>
      </c>
      <c r="F101">
        <v>0.33</v>
      </c>
      <c r="G101" s="2">
        <v>99440.34</v>
      </c>
      <c r="H101" s="2">
        <v>100000</v>
      </c>
      <c r="I101" s="2">
        <v>100000</v>
      </c>
      <c r="J101">
        <v>98.43</v>
      </c>
      <c r="K101" t="s">
        <v>22</v>
      </c>
      <c r="L101" t="s">
        <v>23</v>
      </c>
      <c r="M101">
        <v>4.71</v>
      </c>
      <c r="N101" s="1">
        <v>47069</v>
      </c>
      <c r="O101">
        <v>3.63</v>
      </c>
      <c r="P101" t="s">
        <v>115</v>
      </c>
      <c r="Q101" s="1">
        <v>45058</v>
      </c>
      <c r="R101">
        <f t="shared" si="1"/>
        <v>-1.5699999999999932</v>
      </c>
    </row>
    <row r="102" spans="1:18" x14ac:dyDescent="0.3">
      <c r="A102" t="s">
        <v>68</v>
      </c>
      <c r="B102" t="s">
        <v>420</v>
      </c>
      <c r="C102" t="s">
        <v>26</v>
      </c>
      <c r="D102" t="s">
        <v>21</v>
      </c>
      <c r="E102" s="2">
        <v>99408</v>
      </c>
      <c r="F102">
        <v>0.33</v>
      </c>
      <c r="G102" s="2">
        <v>99408</v>
      </c>
      <c r="H102" s="2">
        <v>100000</v>
      </c>
      <c r="I102" s="2">
        <v>100000</v>
      </c>
      <c r="J102">
        <v>98.34</v>
      </c>
      <c r="K102" t="s">
        <v>33</v>
      </c>
      <c r="L102" t="s">
        <v>23</v>
      </c>
      <c r="M102">
        <v>4.3099999999999996</v>
      </c>
      <c r="N102" s="1">
        <v>46893</v>
      </c>
      <c r="O102">
        <v>4.16</v>
      </c>
      <c r="P102" t="s">
        <v>115</v>
      </c>
      <c r="Q102" s="1">
        <v>44977</v>
      </c>
      <c r="R102">
        <f t="shared" si="1"/>
        <v>-1.6599999999999966</v>
      </c>
    </row>
    <row r="103" spans="1:18" x14ac:dyDescent="0.3">
      <c r="A103" t="s">
        <v>543</v>
      </c>
      <c r="B103" t="s">
        <v>544</v>
      </c>
      <c r="C103" t="s">
        <v>56</v>
      </c>
      <c r="D103" t="s">
        <v>21</v>
      </c>
      <c r="E103" s="2">
        <v>99405.32</v>
      </c>
      <c r="F103">
        <v>0.33</v>
      </c>
      <c r="G103" s="2">
        <v>99405.32</v>
      </c>
      <c r="H103" s="2">
        <v>100000</v>
      </c>
      <c r="I103" s="2">
        <v>100000</v>
      </c>
      <c r="J103">
        <v>98.16</v>
      </c>
      <c r="K103" t="s">
        <v>256</v>
      </c>
      <c r="L103" t="s">
        <v>23</v>
      </c>
      <c r="M103">
        <v>4.26</v>
      </c>
      <c r="N103" s="1">
        <v>46847</v>
      </c>
      <c r="O103">
        <v>3.25</v>
      </c>
      <c r="P103" t="s">
        <v>115</v>
      </c>
      <c r="Q103" s="1">
        <v>41368</v>
      </c>
      <c r="R103">
        <f t="shared" si="1"/>
        <v>-1.8400000000000034</v>
      </c>
    </row>
    <row r="104" spans="1:18" x14ac:dyDescent="0.3">
      <c r="A104" t="s">
        <v>545</v>
      </c>
      <c r="B104" t="s">
        <v>546</v>
      </c>
      <c r="C104" t="s">
        <v>36</v>
      </c>
      <c r="D104" t="s">
        <v>21</v>
      </c>
      <c r="E104" s="2">
        <v>99337.57</v>
      </c>
      <c r="F104">
        <v>0.33</v>
      </c>
      <c r="G104" s="2">
        <v>99337.57</v>
      </c>
      <c r="H104" s="2">
        <v>100000</v>
      </c>
      <c r="I104" s="2">
        <v>100000</v>
      </c>
      <c r="J104">
        <v>95.91</v>
      </c>
      <c r="K104" t="s">
        <v>105</v>
      </c>
      <c r="L104" t="s">
        <v>23</v>
      </c>
      <c r="M104">
        <v>4.5</v>
      </c>
      <c r="N104" s="1">
        <v>47095</v>
      </c>
      <c r="O104">
        <v>4.88</v>
      </c>
      <c r="P104" t="s">
        <v>115</v>
      </c>
      <c r="Q104" s="1">
        <v>44903</v>
      </c>
      <c r="R104">
        <f t="shared" si="1"/>
        <v>-4.0900000000000034</v>
      </c>
    </row>
    <row r="105" spans="1:18" x14ac:dyDescent="0.3">
      <c r="A105" t="s">
        <v>116</v>
      </c>
      <c r="B105" t="s">
        <v>117</v>
      </c>
      <c r="C105" t="s">
        <v>26</v>
      </c>
      <c r="D105" t="s">
        <v>21</v>
      </c>
      <c r="E105" s="2">
        <v>99171.58</v>
      </c>
      <c r="F105">
        <v>0.33</v>
      </c>
      <c r="G105" s="2">
        <v>99171.58</v>
      </c>
      <c r="H105" s="2">
        <v>100000</v>
      </c>
      <c r="I105" s="2">
        <v>100000</v>
      </c>
      <c r="J105">
        <v>98.44</v>
      </c>
      <c r="K105" t="s">
        <v>105</v>
      </c>
      <c r="L105" t="s">
        <v>23</v>
      </c>
      <c r="M105">
        <v>4.1100000000000003</v>
      </c>
      <c r="N105" s="1">
        <v>46797</v>
      </c>
      <c r="O105">
        <v>3.88</v>
      </c>
      <c r="P105" t="s">
        <v>115</v>
      </c>
      <c r="Q105" s="1">
        <v>45091</v>
      </c>
      <c r="R105">
        <f t="shared" si="1"/>
        <v>-1.5600000000000023</v>
      </c>
    </row>
    <row r="106" spans="1:18" x14ac:dyDescent="0.3">
      <c r="A106" t="s">
        <v>77</v>
      </c>
      <c r="B106" t="s">
        <v>78</v>
      </c>
      <c r="C106" t="s">
        <v>24</v>
      </c>
      <c r="D106" t="s">
        <v>21</v>
      </c>
      <c r="E106" s="2">
        <v>99136.69</v>
      </c>
      <c r="F106">
        <v>0.33</v>
      </c>
      <c r="G106" s="2">
        <v>99136.69</v>
      </c>
      <c r="H106" s="2">
        <v>100000</v>
      </c>
      <c r="I106" s="2">
        <v>100000</v>
      </c>
      <c r="J106">
        <v>96.38</v>
      </c>
      <c r="K106" t="s">
        <v>79</v>
      </c>
      <c r="L106" t="s">
        <v>23</v>
      </c>
      <c r="M106">
        <v>4.57</v>
      </c>
      <c r="N106" s="1">
        <v>47041</v>
      </c>
      <c r="O106">
        <v>3</v>
      </c>
      <c r="P106" t="s">
        <v>115</v>
      </c>
      <c r="Q106" s="1">
        <v>44825</v>
      </c>
      <c r="R106">
        <f t="shared" si="1"/>
        <v>-3.6200000000000045</v>
      </c>
    </row>
    <row r="107" spans="1:18" x14ac:dyDescent="0.3">
      <c r="A107" t="s">
        <v>547</v>
      </c>
      <c r="B107" t="s">
        <v>548</v>
      </c>
      <c r="C107" t="s">
        <v>20</v>
      </c>
      <c r="D107" t="s">
        <v>21</v>
      </c>
      <c r="E107" s="2">
        <v>98953.61</v>
      </c>
      <c r="F107">
        <v>0.33</v>
      </c>
      <c r="G107" s="2">
        <v>98953.61</v>
      </c>
      <c r="H107" s="2">
        <v>100000</v>
      </c>
      <c r="I107" s="2">
        <v>100000</v>
      </c>
      <c r="J107">
        <v>97.81</v>
      </c>
      <c r="K107" t="s">
        <v>197</v>
      </c>
      <c r="L107" t="s">
        <v>23</v>
      </c>
      <c r="M107">
        <v>4.17</v>
      </c>
      <c r="N107" s="1">
        <v>46904</v>
      </c>
      <c r="O107">
        <v>5.0599999999999996</v>
      </c>
      <c r="P107" t="s">
        <v>115</v>
      </c>
      <c r="Q107" s="1">
        <v>44712</v>
      </c>
      <c r="R107">
        <f t="shared" si="1"/>
        <v>-2.1899999999999977</v>
      </c>
    </row>
    <row r="108" spans="1:18" x14ac:dyDescent="0.3">
      <c r="A108" t="s">
        <v>243</v>
      </c>
      <c r="B108" t="s">
        <v>244</v>
      </c>
      <c r="C108" t="s">
        <v>26</v>
      </c>
      <c r="D108" t="s">
        <v>21</v>
      </c>
      <c r="E108" s="2">
        <v>98751.08</v>
      </c>
      <c r="F108">
        <v>0.33</v>
      </c>
      <c r="G108" s="2">
        <v>98751.08</v>
      </c>
      <c r="H108" s="2">
        <v>100000</v>
      </c>
      <c r="I108" s="2">
        <v>100000</v>
      </c>
      <c r="J108">
        <v>97.03</v>
      </c>
      <c r="K108" t="s">
        <v>216</v>
      </c>
      <c r="L108" t="s">
        <v>23</v>
      </c>
      <c r="M108">
        <v>4.12</v>
      </c>
      <c r="N108" s="1">
        <v>46800</v>
      </c>
      <c r="O108">
        <v>3.38</v>
      </c>
      <c r="P108" t="s">
        <v>115</v>
      </c>
      <c r="Q108" s="1">
        <v>44974</v>
      </c>
      <c r="R108">
        <f t="shared" si="1"/>
        <v>-2.9699999999999989</v>
      </c>
    </row>
    <row r="109" spans="1:18" x14ac:dyDescent="0.3">
      <c r="A109" t="s">
        <v>549</v>
      </c>
      <c r="B109" t="s">
        <v>550</v>
      </c>
      <c r="C109" t="s">
        <v>54</v>
      </c>
      <c r="D109" t="s">
        <v>21</v>
      </c>
      <c r="E109" s="2">
        <v>98726.67</v>
      </c>
      <c r="F109">
        <v>0.33</v>
      </c>
      <c r="G109" s="2">
        <v>98726.67</v>
      </c>
      <c r="H109" s="2">
        <v>100000</v>
      </c>
      <c r="I109" s="2">
        <v>100000</v>
      </c>
      <c r="J109">
        <v>98.1</v>
      </c>
      <c r="K109" t="s">
        <v>105</v>
      </c>
      <c r="L109" t="s">
        <v>23</v>
      </c>
      <c r="M109">
        <v>4.34</v>
      </c>
      <c r="N109" s="1">
        <v>46916</v>
      </c>
      <c r="O109">
        <v>3.25</v>
      </c>
      <c r="P109" t="s">
        <v>115</v>
      </c>
      <c r="Q109" s="1">
        <v>45089</v>
      </c>
      <c r="R109">
        <f t="shared" si="1"/>
        <v>-1.9000000000000057</v>
      </c>
    </row>
    <row r="110" spans="1:18" x14ac:dyDescent="0.3">
      <c r="A110" t="s">
        <v>551</v>
      </c>
      <c r="B110" t="s">
        <v>552</v>
      </c>
      <c r="C110" t="s">
        <v>54</v>
      </c>
      <c r="D110" t="s">
        <v>21</v>
      </c>
      <c r="E110" s="2">
        <v>98717.35</v>
      </c>
      <c r="F110">
        <v>0.33</v>
      </c>
      <c r="G110" s="2">
        <v>98717.35</v>
      </c>
      <c r="H110" s="2">
        <v>100000</v>
      </c>
      <c r="I110" s="2">
        <v>100000</v>
      </c>
      <c r="J110">
        <v>95.78</v>
      </c>
      <c r="K110" t="s">
        <v>216</v>
      </c>
      <c r="L110" t="s">
        <v>23</v>
      </c>
      <c r="M110">
        <v>4.4800000000000004</v>
      </c>
      <c r="N110" s="1">
        <v>47010</v>
      </c>
      <c r="O110">
        <v>3.13</v>
      </c>
      <c r="P110" t="s">
        <v>115</v>
      </c>
      <c r="Q110" s="1">
        <v>44818</v>
      </c>
      <c r="R110">
        <f t="shared" si="1"/>
        <v>-4.2199999999999989</v>
      </c>
    </row>
    <row r="111" spans="1:18" x14ac:dyDescent="0.3">
      <c r="A111" t="s">
        <v>180</v>
      </c>
      <c r="B111" t="s">
        <v>553</v>
      </c>
      <c r="C111" t="s">
        <v>56</v>
      </c>
      <c r="D111" t="s">
        <v>21</v>
      </c>
      <c r="E111" s="2">
        <v>98718.3</v>
      </c>
      <c r="F111">
        <v>0.33</v>
      </c>
      <c r="G111" s="2">
        <v>98718.3</v>
      </c>
      <c r="H111" s="2">
        <v>100000</v>
      </c>
      <c r="I111" s="2">
        <v>100000</v>
      </c>
      <c r="J111">
        <v>95.87</v>
      </c>
      <c r="K111" t="s">
        <v>124</v>
      </c>
      <c r="L111" t="s">
        <v>23</v>
      </c>
      <c r="M111">
        <v>4.47</v>
      </c>
      <c r="N111" s="1">
        <v>46991</v>
      </c>
      <c r="O111">
        <v>2.88</v>
      </c>
      <c r="P111" t="s">
        <v>115</v>
      </c>
      <c r="Q111" s="1">
        <v>44799</v>
      </c>
      <c r="R111">
        <f t="shared" si="1"/>
        <v>-4.1299999999999955</v>
      </c>
    </row>
    <row r="112" spans="1:18" x14ac:dyDescent="0.3">
      <c r="A112" t="s">
        <v>362</v>
      </c>
      <c r="B112" t="s">
        <v>363</v>
      </c>
      <c r="C112" t="s">
        <v>34</v>
      </c>
      <c r="D112" t="s">
        <v>21</v>
      </c>
      <c r="E112" s="2">
        <v>97911.95</v>
      </c>
      <c r="F112">
        <v>0.33</v>
      </c>
      <c r="G112" s="2">
        <v>97911.95</v>
      </c>
      <c r="H112" s="2">
        <v>100000</v>
      </c>
      <c r="I112" s="2">
        <v>100000</v>
      </c>
      <c r="J112">
        <v>97.45</v>
      </c>
      <c r="K112" t="s">
        <v>124</v>
      </c>
      <c r="L112" t="s">
        <v>23</v>
      </c>
      <c r="M112">
        <v>4.4000000000000004</v>
      </c>
      <c r="N112" s="1">
        <v>46933</v>
      </c>
      <c r="O112">
        <v>3.13</v>
      </c>
      <c r="P112" t="s">
        <v>115</v>
      </c>
      <c r="Q112" s="1">
        <v>44741</v>
      </c>
      <c r="R112">
        <f t="shared" si="1"/>
        <v>-2.5499999999999972</v>
      </c>
    </row>
    <row r="113" spans="1:18" x14ac:dyDescent="0.3">
      <c r="A113" t="s">
        <v>554</v>
      </c>
      <c r="B113" t="s">
        <v>555</v>
      </c>
      <c r="C113" t="s">
        <v>54</v>
      </c>
      <c r="D113" t="s">
        <v>21</v>
      </c>
      <c r="E113" s="2">
        <v>97813.67</v>
      </c>
      <c r="F113">
        <v>0.33</v>
      </c>
      <c r="G113" s="2">
        <v>97813.67</v>
      </c>
      <c r="H113" s="2">
        <v>100000</v>
      </c>
      <c r="I113" s="2">
        <v>100000</v>
      </c>
      <c r="J113">
        <v>94.95</v>
      </c>
      <c r="K113" t="s">
        <v>22</v>
      </c>
      <c r="L113" t="s">
        <v>23</v>
      </c>
      <c r="M113">
        <v>4.5199999999999996</v>
      </c>
      <c r="N113" s="1">
        <v>47011</v>
      </c>
      <c r="O113">
        <v>3</v>
      </c>
      <c r="P113" t="s">
        <v>115</v>
      </c>
      <c r="Q113" s="1">
        <v>44811</v>
      </c>
      <c r="R113">
        <f t="shared" si="1"/>
        <v>-5.0499999999999972</v>
      </c>
    </row>
    <row r="114" spans="1:18" x14ac:dyDescent="0.3">
      <c r="A114" t="s">
        <v>43</v>
      </c>
      <c r="B114" t="s">
        <v>44</v>
      </c>
      <c r="C114" t="s">
        <v>24</v>
      </c>
      <c r="D114" t="s">
        <v>21</v>
      </c>
      <c r="E114" s="2">
        <v>96167.72</v>
      </c>
      <c r="F114">
        <v>0.32</v>
      </c>
      <c r="G114" s="2">
        <v>96167.72</v>
      </c>
      <c r="H114" s="2">
        <v>100000</v>
      </c>
      <c r="I114" s="2">
        <v>100000</v>
      </c>
      <c r="J114">
        <v>94.15</v>
      </c>
      <c r="K114" t="s">
        <v>22</v>
      </c>
      <c r="L114" t="s">
        <v>23</v>
      </c>
      <c r="M114">
        <v>4.72</v>
      </c>
      <c r="N114" s="1">
        <v>47072</v>
      </c>
      <c r="O114">
        <v>2.63</v>
      </c>
      <c r="P114" t="s">
        <v>115</v>
      </c>
      <c r="Q114" s="1">
        <v>44152</v>
      </c>
      <c r="R114">
        <f t="shared" si="1"/>
        <v>-5.8499999999999943</v>
      </c>
    </row>
    <row r="115" spans="1:18" x14ac:dyDescent="0.3">
      <c r="A115" t="s">
        <v>556</v>
      </c>
      <c r="B115" t="s">
        <v>557</v>
      </c>
      <c r="C115" t="s">
        <v>26</v>
      </c>
      <c r="D115" t="s">
        <v>21</v>
      </c>
      <c r="E115" s="2">
        <v>96158.78</v>
      </c>
      <c r="F115">
        <v>0.32</v>
      </c>
      <c r="G115" s="2">
        <v>96158.78</v>
      </c>
      <c r="H115" s="2">
        <v>100000</v>
      </c>
      <c r="I115" s="2">
        <v>100000</v>
      </c>
      <c r="J115">
        <v>93.09</v>
      </c>
      <c r="K115" t="s">
        <v>105</v>
      </c>
      <c r="L115" t="s">
        <v>23</v>
      </c>
      <c r="M115">
        <v>4.54</v>
      </c>
      <c r="N115" s="1">
        <v>47020</v>
      </c>
      <c r="O115">
        <v>3.38</v>
      </c>
      <c r="P115" t="s">
        <v>115</v>
      </c>
      <c r="Q115" s="1">
        <v>43367</v>
      </c>
      <c r="R115">
        <f t="shared" si="1"/>
        <v>-6.9099999999999966</v>
      </c>
    </row>
    <row r="116" spans="1:18" x14ac:dyDescent="0.3">
      <c r="A116" t="s">
        <v>153</v>
      </c>
      <c r="B116" t="s">
        <v>154</v>
      </c>
      <c r="C116" t="s">
        <v>26</v>
      </c>
      <c r="D116" t="s">
        <v>21</v>
      </c>
      <c r="E116" s="2">
        <v>95961.07</v>
      </c>
      <c r="F116">
        <v>0.32</v>
      </c>
      <c r="G116" s="2">
        <v>95961.07</v>
      </c>
      <c r="H116" s="2">
        <v>100000</v>
      </c>
      <c r="I116" s="2">
        <v>100000</v>
      </c>
      <c r="J116">
        <v>95.25</v>
      </c>
      <c r="K116" t="s">
        <v>22</v>
      </c>
      <c r="L116" t="s">
        <v>23</v>
      </c>
      <c r="M116">
        <v>4.42</v>
      </c>
      <c r="N116" s="1">
        <v>46897</v>
      </c>
      <c r="O116">
        <v>2.88</v>
      </c>
      <c r="P116" t="s">
        <v>115</v>
      </c>
      <c r="Q116" s="1">
        <v>41418</v>
      </c>
      <c r="R116">
        <f t="shared" si="1"/>
        <v>-4.75</v>
      </c>
    </row>
    <row r="117" spans="1:18" x14ac:dyDescent="0.3">
      <c r="A117" t="s">
        <v>305</v>
      </c>
      <c r="B117" t="s">
        <v>306</v>
      </c>
      <c r="C117" t="s">
        <v>20</v>
      </c>
      <c r="D117" t="s">
        <v>21</v>
      </c>
      <c r="E117" s="2">
        <v>95450.35</v>
      </c>
      <c r="F117">
        <v>0.32</v>
      </c>
      <c r="G117" s="2">
        <v>95450.35</v>
      </c>
      <c r="H117" s="2">
        <v>100000</v>
      </c>
      <c r="I117" s="2">
        <v>100000</v>
      </c>
      <c r="J117">
        <v>93.49</v>
      </c>
      <c r="K117" t="s">
        <v>27</v>
      </c>
      <c r="L117" t="s">
        <v>23</v>
      </c>
      <c r="M117">
        <v>4.75</v>
      </c>
      <c r="N117" s="1">
        <v>47043</v>
      </c>
      <c r="O117">
        <v>2.3199999999999998</v>
      </c>
      <c r="P117" t="s">
        <v>115</v>
      </c>
      <c r="Q117" s="1">
        <v>42752</v>
      </c>
      <c r="R117">
        <f t="shared" si="1"/>
        <v>-6.5100000000000051</v>
      </c>
    </row>
    <row r="118" spans="1:18" x14ac:dyDescent="0.3">
      <c r="A118" t="s">
        <v>558</v>
      </c>
      <c r="B118" t="s">
        <v>559</v>
      </c>
      <c r="C118" t="s">
        <v>49</v>
      </c>
      <c r="D118" t="s">
        <v>21</v>
      </c>
      <c r="E118" s="2">
        <v>94933.81</v>
      </c>
      <c r="F118">
        <v>0.32</v>
      </c>
      <c r="G118" s="2">
        <v>94933.81</v>
      </c>
      <c r="H118" s="2">
        <v>100000</v>
      </c>
      <c r="I118" s="2">
        <v>100000</v>
      </c>
      <c r="J118">
        <v>94.29</v>
      </c>
      <c r="K118" t="s">
        <v>65</v>
      </c>
      <c r="L118" t="s">
        <v>23</v>
      </c>
      <c r="M118">
        <v>4.4400000000000004</v>
      </c>
      <c r="N118" s="1">
        <v>46897</v>
      </c>
      <c r="O118">
        <v>2.63</v>
      </c>
      <c r="P118" t="s">
        <v>115</v>
      </c>
      <c r="Q118" s="1">
        <v>41418</v>
      </c>
      <c r="R118">
        <f t="shared" si="1"/>
        <v>-5.7099999999999937</v>
      </c>
    </row>
    <row r="119" spans="1:18" x14ac:dyDescent="0.3">
      <c r="A119" t="s">
        <v>560</v>
      </c>
      <c r="B119" t="s">
        <v>561</v>
      </c>
      <c r="C119" t="s">
        <v>40</v>
      </c>
      <c r="D119" t="s">
        <v>21</v>
      </c>
      <c r="E119" s="2">
        <v>94687.57</v>
      </c>
      <c r="F119">
        <v>0.32</v>
      </c>
      <c r="G119" s="2">
        <v>94687.57</v>
      </c>
      <c r="H119" s="2">
        <v>100000</v>
      </c>
      <c r="I119" s="2">
        <v>100000</v>
      </c>
      <c r="J119">
        <v>93.84</v>
      </c>
      <c r="K119" t="s">
        <v>248</v>
      </c>
      <c r="L119" t="s">
        <v>23</v>
      </c>
      <c r="M119">
        <v>4.3099999999999996</v>
      </c>
      <c r="N119" s="1">
        <v>46888</v>
      </c>
      <c r="O119">
        <v>3.13</v>
      </c>
      <c r="P119" t="s">
        <v>115</v>
      </c>
      <c r="Q119" s="1">
        <v>43966</v>
      </c>
      <c r="R119">
        <f t="shared" si="1"/>
        <v>-6.1599999999999966</v>
      </c>
    </row>
    <row r="120" spans="1:18" x14ac:dyDescent="0.3">
      <c r="A120" t="s">
        <v>43</v>
      </c>
      <c r="B120" t="s">
        <v>44</v>
      </c>
      <c r="C120" t="s">
        <v>24</v>
      </c>
      <c r="D120" t="s">
        <v>21</v>
      </c>
      <c r="E120" s="2">
        <v>94354.64</v>
      </c>
      <c r="F120">
        <v>0.31</v>
      </c>
      <c r="G120" s="2">
        <v>94354.64</v>
      </c>
      <c r="H120" s="2">
        <v>100000</v>
      </c>
      <c r="I120" s="2">
        <v>100000</v>
      </c>
      <c r="J120">
        <v>92.74</v>
      </c>
      <c r="K120" t="s">
        <v>22</v>
      </c>
      <c r="L120" t="s">
        <v>23</v>
      </c>
      <c r="M120">
        <v>4.8</v>
      </c>
      <c r="N120" s="1">
        <v>47074</v>
      </c>
      <c r="O120">
        <v>2.13</v>
      </c>
      <c r="P120" t="s">
        <v>115</v>
      </c>
      <c r="Q120" s="1">
        <v>42691</v>
      </c>
      <c r="R120">
        <f t="shared" si="1"/>
        <v>-7.2600000000000051</v>
      </c>
    </row>
    <row r="121" spans="1:18" x14ac:dyDescent="0.3">
      <c r="A121" t="s">
        <v>562</v>
      </c>
      <c r="B121" t="s">
        <v>563</v>
      </c>
      <c r="C121" t="s">
        <v>26</v>
      </c>
      <c r="D121" t="s">
        <v>21</v>
      </c>
      <c r="E121" s="2">
        <v>94325.95</v>
      </c>
      <c r="F121">
        <v>0.31</v>
      </c>
      <c r="G121" s="2">
        <v>94325.95</v>
      </c>
      <c r="H121" s="2">
        <v>100000</v>
      </c>
      <c r="I121" s="2">
        <v>100000</v>
      </c>
      <c r="J121">
        <v>94</v>
      </c>
      <c r="K121" t="s">
        <v>105</v>
      </c>
      <c r="L121" t="s">
        <v>23</v>
      </c>
      <c r="M121">
        <v>4.4400000000000004</v>
      </c>
      <c r="N121" s="1">
        <v>46954</v>
      </c>
      <c r="O121">
        <v>3.63</v>
      </c>
      <c r="P121" t="s">
        <v>115</v>
      </c>
      <c r="Q121" s="1">
        <v>44762</v>
      </c>
      <c r="R121">
        <f t="shared" si="1"/>
        <v>-6</v>
      </c>
    </row>
    <row r="122" spans="1:18" x14ac:dyDescent="0.3">
      <c r="A122" t="s">
        <v>564</v>
      </c>
      <c r="B122" t="s">
        <v>565</v>
      </c>
      <c r="C122" t="s">
        <v>20</v>
      </c>
      <c r="D122" t="s">
        <v>21</v>
      </c>
      <c r="E122" s="2">
        <v>94291.58</v>
      </c>
      <c r="F122">
        <v>0.31</v>
      </c>
      <c r="G122" s="2">
        <v>94291.58</v>
      </c>
      <c r="H122" s="2">
        <v>100000</v>
      </c>
      <c r="I122" s="2">
        <v>100000</v>
      </c>
      <c r="J122">
        <v>93.51</v>
      </c>
      <c r="K122" t="s">
        <v>124</v>
      </c>
      <c r="L122" t="s">
        <v>23</v>
      </c>
      <c r="M122">
        <v>4.3</v>
      </c>
      <c r="N122" s="1">
        <v>46844</v>
      </c>
      <c r="O122">
        <v>2</v>
      </c>
      <c r="P122" t="s">
        <v>115</v>
      </c>
      <c r="Q122" s="1">
        <v>43922</v>
      </c>
      <c r="R122">
        <f t="shared" si="1"/>
        <v>-6.4899999999999949</v>
      </c>
    </row>
    <row r="123" spans="1:18" x14ac:dyDescent="0.3">
      <c r="A123" t="s">
        <v>53</v>
      </c>
      <c r="B123" t="s">
        <v>566</v>
      </c>
      <c r="C123" t="s">
        <v>54</v>
      </c>
      <c r="D123" t="s">
        <v>21</v>
      </c>
      <c r="E123" s="2">
        <v>94015.72</v>
      </c>
      <c r="F123">
        <v>0.31</v>
      </c>
      <c r="G123" s="2">
        <v>94015.72</v>
      </c>
      <c r="H123" s="2">
        <v>100000</v>
      </c>
      <c r="I123" s="2">
        <v>100000</v>
      </c>
      <c r="J123">
        <v>93.3</v>
      </c>
      <c r="K123" t="s">
        <v>79</v>
      </c>
      <c r="L123" t="s">
        <v>23</v>
      </c>
      <c r="M123">
        <v>4.37</v>
      </c>
      <c r="N123" s="1">
        <v>46845</v>
      </c>
      <c r="O123">
        <v>1.85</v>
      </c>
      <c r="P123" t="s">
        <v>115</v>
      </c>
      <c r="Q123" s="1">
        <v>43923</v>
      </c>
      <c r="R123">
        <f t="shared" si="1"/>
        <v>-6.7000000000000028</v>
      </c>
    </row>
    <row r="124" spans="1:18" x14ac:dyDescent="0.3">
      <c r="A124" t="s">
        <v>86</v>
      </c>
      <c r="B124" t="s">
        <v>567</v>
      </c>
      <c r="C124" t="s">
        <v>24</v>
      </c>
      <c r="D124" t="s">
        <v>21</v>
      </c>
      <c r="E124" s="2">
        <v>94006.32</v>
      </c>
      <c r="F124">
        <v>0.31</v>
      </c>
      <c r="G124" s="2">
        <v>94006.32</v>
      </c>
      <c r="H124" s="2">
        <v>100000</v>
      </c>
      <c r="I124" s="2">
        <v>100000</v>
      </c>
      <c r="J124">
        <v>91.67</v>
      </c>
      <c r="K124" t="s">
        <v>65</v>
      </c>
      <c r="L124" t="s">
        <v>23</v>
      </c>
      <c r="M124">
        <v>4.6900000000000004</v>
      </c>
      <c r="N124" s="1">
        <v>47079</v>
      </c>
      <c r="O124">
        <v>3.13</v>
      </c>
      <c r="P124" t="s">
        <v>115</v>
      </c>
      <c r="Q124" s="1">
        <v>42696</v>
      </c>
      <c r="R124">
        <f t="shared" si="1"/>
        <v>-8.3299999999999983</v>
      </c>
    </row>
    <row r="125" spans="1:18" x14ac:dyDescent="0.3">
      <c r="A125" t="s">
        <v>103</v>
      </c>
      <c r="B125" t="s">
        <v>294</v>
      </c>
      <c r="C125" t="s">
        <v>20</v>
      </c>
      <c r="D125" t="s">
        <v>21</v>
      </c>
      <c r="E125" s="2">
        <v>93973.02</v>
      </c>
      <c r="F125">
        <v>0.31</v>
      </c>
      <c r="G125" s="2">
        <v>93973.02</v>
      </c>
      <c r="H125" s="2">
        <v>100000</v>
      </c>
      <c r="I125" s="2">
        <v>100000</v>
      </c>
      <c r="J125">
        <v>92.05</v>
      </c>
      <c r="K125" t="s">
        <v>38</v>
      </c>
      <c r="L125" t="s">
        <v>23</v>
      </c>
      <c r="M125">
        <v>4.67</v>
      </c>
      <c r="N125" s="1">
        <v>47022</v>
      </c>
      <c r="O125">
        <v>2.13</v>
      </c>
      <c r="P125" t="s">
        <v>115</v>
      </c>
      <c r="Q125" s="1">
        <v>43369</v>
      </c>
      <c r="R125">
        <f t="shared" si="1"/>
        <v>-7.9500000000000028</v>
      </c>
    </row>
    <row r="126" spans="1:18" x14ac:dyDescent="0.3">
      <c r="A126" t="s">
        <v>414</v>
      </c>
      <c r="B126" t="s">
        <v>568</v>
      </c>
      <c r="C126" t="s">
        <v>54</v>
      </c>
      <c r="D126" t="s">
        <v>21</v>
      </c>
      <c r="E126" s="2">
        <v>93931.58</v>
      </c>
      <c r="F126">
        <v>0.31</v>
      </c>
      <c r="G126" s="2">
        <v>93931.58</v>
      </c>
      <c r="H126" s="2">
        <v>100000</v>
      </c>
      <c r="I126" s="2">
        <v>100000</v>
      </c>
      <c r="J126">
        <v>93.39</v>
      </c>
      <c r="K126" t="s">
        <v>79</v>
      </c>
      <c r="L126" t="s">
        <v>23</v>
      </c>
      <c r="M126">
        <v>4.42</v>
      </c>
      <c r="N126" s="1">
        <v>46899</v>
      </c>
      <c r="O126">
        <v>2.25</v>
      </c>
      <c r="P126" t="s">
        <v>115</v>
      </c>
      <c r="Q126" s="1">
        <v>42516</v>
      </c>
      <c r="R126">
        <f t="shared" si="1"/>
        <v>-6.6099999999999994</v>
      </c>
    </row>
    <row r="127" spans="1:18" x14ac:dyDescent="0.3">
      <c r="A127" t="s">
        <v>334</v>
      </c>
      <c r="B127" t="s">
        <v>569</v>
      </c>
      <c r="C127" t="s">
        <v>34</v>
      </c>
      <c r="D127" t="s">
        <v>21</v>
      </c>
      <c r="E127" s="2">
        <v>93663.67</v>
      </c>
      <c r="F127">
        <v>0.31</v>
      </c>
      <c r="G127" s="2">
        <v>93663.67</v>
      </c>
      <c r="H127" s="2">
        <v>100000</v>
      </c>
      <c r="I127" s="2">
        <v>100000</v>
      </c>
      <c r="J127">
        <v>92.74</v>
      </c>
      <c r="K127" t="s">
        <v>109</v>
      </c>
      <c r="L127" t="s">
        <v>23</v>
      </c>
      <c r="M127">
        <v>4.2699999999999996</v>
      </c>
      <c r="N127" s="1">
        <v>46844</v>
      </c>
      <c r="O127">
        <v>2.38</v>
      </c>
      <c r="P127" t="s">
        <v>115</v>
      </c>
      <c r="Q127" s="1">
        <v>43922</v>
      </c>
      <c r="R127">
        <f t="shared" si="1"/>
        <v>-7.2600000000000051</v>
      </c>
    </row>
    <row r="128" spans="1:18" x14ac:dyDescent="0.3">
      <c r="A128" t="s">
        <v>570</v>
      </c>
      <c r="B128" t="s">
        <v>571</v>
      </c>
      <c r="C128" t="s">
        <v>24</v>
      </c>
      <c r="D128" t="s">
        <v>21</v>
      </c>
      <c r="E128" s="2">
        <v>93656.639999999999</v>
      </c>
      <c r="F128">
        <v>0.31</v>
      </c>
      <c r="G128" s="2">
        <v>93656.639999999999</v>
      </c>
      <c r="H128" s="2">
        <v>100000</v>
      </c>
      <c r="I128" s="2">
        <v>100000</v>
      </c>
      <c r="J128">
        <v>93.12</v>
      </c>
      <c r="K128" t="s">
        <v>65</v>
      </c>
      <c r="L128" t="s">
        <v>23</v>
      </c>
      <c r="M128">
        <v>4.4400000000000004</v>
      </c>
      <c r="N128" s="1">
        <v>46904</v>
      </c>
      <c r="O128">
        <v>2.38</v>
      </c>
      <c r="P128" t="s">
        <v>115</v>
      </c>
      <c r="Q128" s="1">
        <v>44712</v>
      </c>
      <c r="R128">
        <f t="shared" si="1"/>
        <v>-6.8799999999999955</v>
      </c>
    </row>
    <row r="129" spans="1:18" x14ac:dyDescent="0.3">
      <c r="A129" t="s">
        <v>572</v>
      </c>
      <c r="B129" t="s">
        <v>573</v>
      </c>
      <c r="C129" t="s">
        <v>20</v>
      </c>
      <c r="D129" t="s">
        <v>21</v>
      </c>
      <c r="E129" s="2">
        <v>93451.99</v>
      </c>
      <c r="F129">
        <v>0.31</v>
      </c>
      <c r="G129" s="2">
        <v>93451.99</v>
      </c>
      <c r="H129" s="2">
        <v>100000</v>
      </c>
      <c r="I129" s="2">
        <v>100000</v>
      </c>
      <c r="J129">
        <v>92.49</v>
      </c>
      <c r="K129" t="s">
        <v>574</v>
      </c>
      <c r="L129" t="s">
        <v>23</v>
      </c>
      <c r="M129">
        <v>4.28</v>
      </c>
      <c r="N129" s="1">
        <v>46822</v>
      </c>
      <c r="O129">
        <v>2.13</v>
      </c>
      <c r="P129" t="s">
        <v>115</v>
      </c>
      <c r="Q129" s="1">
        <v>42439</v>
      </c>
      <c r="R129">
        <f t="shared" si="1"/>
        <v>-7.5100000000000051</v>
      </c>
    </row>
    <row r="130" spans="1:18" x14ac:dyDescent="0.3">
      <c r="A130" t="s">
        <v>325</v>
      </c>
      <c r="B130" t="s">
        <v>326</v>
      </c>
      <c r="C130" t="s">
        <v>54</v>
      </c>
      <c r="D130" t="s">
        <v>21</v>
      </c>
      <c r="E130" s="2">
        <v>93154.3</v>
      </c>
      <c r="F130">
        <v>0.31</v>
      </c>
      <c r="G130" s="2">
        <v>93154.3</v>
      </c>
      <c r="H130" s="2">
        <v>100000</v>
      </c>
      <c r="I130" s="2">
        <v>100000</v>
      </c>
      <c r="J130">
        <v>92.73</v>
      </c>
      <c r="K130" t="s">
        <v>105</v>
      </c>
      <c r="L130" t="s">
        <v>23</v>
      </c>
      <c r="M130">
        <v>4.4800000000000004</v>
      </c>
      <c r="N130" s="1">
        <v>46914</v>
      </c>
      <c r="O130">
        <v>2.13</v>
      </c>
      <c r="P130" t="s">
        <v>115</v>
      </c>
      <c r="Q130" s="1">
        <v>44783</v>
      </c>
      <c r="R130">
        <f t="shared" si="1"/>
        <v>-7.269999999999996</v>
      </c>
    </row>
    <row r="131" spans="1:18" x14ac:dyDescent="0.3">
      <c r="A131" t="s">
        <v>290</v>
      </c>
      <c r="B131" t="s">
        <v>291</v>
      </c>
      <c r="C131" t="s">
        <v>49</v>
      </c>
      <c r="D131" t="s">
        <v>21</v>
      </c>
      <c r="E131" s="2">
        <v>93080.49</v>
      </c>
      <c r="F131">
        <v>0.31</v>
      </c>
      <c r="G131" s="2">
        <v>93080.49</v>
      </c>
      <c r="H131" s="2">
        <v>100000</v>
      </c>
      <c r="I131" s="2">
        <v>100000</v>
      </c>
      <c r="J131">
        <v>90.11</v>
      </c>
      <c r="K131" t="s">
        <v>33</v>
      </c>
      <c r="L131" t="s">
        <v>23</v>
      </c>
      <c r="M131">
        <v>4.51</v>
      </c>
      <c r="N131" s="1">
        <v>47013</v>
      </c>
      <c r="O131">
        <v>3.2</v>
      </c>
      <c r="P131" t="s">
        <v>115</v>
      </c>
      <c r="Q131" s="1">
        <v>44091</v>
      </c>
      <c r="R131">
        <f t="shared" ref="R131:R194" si="2">J131-100</f>
        <v>-9.89</v>
      </c>
    </row>
    <row r="132" spans="1:18" x14ac:dyDescent="0.3">
      <c r="A132" t="s">
        <v>325</v>
      </c>
      <c r="B132" t="s">
        <v>326</v>
      </c>
      <c r="C132" t="s">
        <v>54</v>
      </c>
      <c r="D132" t="s">
        <v>21</v>
      </c>
      <c r="E132" s="2">
        <v>93054.38</v>
      </c>
      <c r="F132">
        <v>0.31</v>
      </c>
      <c r="G132" s="2">
        <v>93054.38</v>
      </c>
      <c r="H132" s="2">
        <v>100000</v>
      </c>
      <c r="I132" s="2">
        <v>100000</v>
      </c>
      <c r="J132">
        <v>91.33</v>
      </c>
      <c r="K132" t="s">
        <v>105</v>
      </c>
      <c r="L132" t="s">
        <v>23</v>
      </c>
      <c r="M132">
        <v>4.74</v>
      </c>
      <c r="N132" s="1">
        <v>47017</v>
      </c>
      <c r="O132">
        <v>1.88</v>
      </c>
      <c r="P132" t="s">
        <v>115</v>
      </c>
      <c r="Q132" s="1">
        <v>43364</v>
      </c>
      <c r="R132">
        <f t="shared" si="2"/>
        <v>-8.6700000000000017</v>
      </c>
    </row>
    <row r="133" spans="1:18" x14ac:dyDescent="0.3">
      <c r="A133" t="s">
        <v>575</v>
      </c>
      <c r="B133" t="s">
        <v>576</v>
      </c>
      <c r="C133" t="s">
        <v>20</v>
      </c>
      <c r="D133" t="s">
        <v>21</v>
      </c>
      <c r="E133" s="2">
        <v>92699.82</v>
      </c>
      <c r="F133">
        <v>0.31</v>
      </c>
      <c r="G133" s="2">
        <v>92699.82</v>
      </c>
      <c r="H133" s="2">
        <v>100000</v>
      </c>
      <c r="I133" s="2">
        <v>100000</v>
      </c>
      <c r="J133">
        <v>91.84</v>
      </c>
      <c r="K133" t="s">
        <v>105</v>
      </c>
      <c r="L133" t="s">
        <v>23</v>
      </c>
      <c r="M133">
        <v>4.3099999999999996</v>
      </c>
      <c r="N133" s="1">
        <v>46867</v>
      </c>
      <c r="O133">
        <v>2.63</v>
      </c>
      <c r="P133" t="s">
        <v>115</v>
      </c>
      <c r="Q133" s="1">
        <v>43945</v>
      </c>
      <c r="R133">
        <f t="shared" si="2"/>
        <v>-8.1599999999999966</v>
      </c>
    </row>
    <row r="134" spans="1:18" x14ac:dyDescent="0.3">
      <c r="A134" t="s">
        <v>577</v>
      </c>
      <c r="B134" t="s">
        <v>578</v>
      </c>
      <c r="C134" t="s">
        <v>49</v>
      </c>
      <c r="D134" t="s">
        <v>21</v>
      </c>
      <c r="E134" s="2">
        <v>92625.96</v>
      </c>
      <c r="F134">
        <v>0.31</v>
      </c>
      <c r="G134" s="2">
        <v>92625.96</v>
      </c>
      <c r="H134" s="2">
        <v>100000</v>
      </c>
      <c r="I134" s="2">
        <v>100000</v>
      </c>
      <c r="J134">
        <v>90.92</v>
      </c>
      <c r="K134" t="s">
        <v>27</v>
      </c>
      <c r="L134" t="s">
        <v>23</v>
      </c>
      <c r="M134">
        <v>4.7</v>
      </c>
      <c r="N134" s="1">
        <v>47020</v>
      </c>
      <c r="O134">
        <v>1.88</v>
      </c>
      <c r="P134" t="s">
        <v>115</v>
      </c>
      <c r="Q134" s="1">
        <v>44098</v>
      </c>
      <c r="R134">
        <f t="shared" si="2"/>
        <v>-9.0799999999999983</v>
      </c>
    </row>
    <row r="135" spans="1:18" x14ac:dyDescent="0.3">
      <c r="A135" t="s">
        <v>579</v>
      </c>
      <c r="B135" t="s">
        <v>580</v>
      </c>
      <c r="C135" t="s">
        <v>36</v>
      </c>
      <c r="D135" t="s">
        <v>21</v>
      </c>
      <c r="E135" s="2">
        <v>92584.41</v>
      </c>
      <c r="F135">
        <v>0.31</v>
      </c>
      <c r="G135" s="2">
        <v>92584.41</v>
      </c>
      <c r="H135" s="2">
        <v>100000</v>
      </c>
      <c r="I135" s="2">
        <v>100000</v>
      </c>
      <c r="J135">
        <v>91.25</v>
      </c>
      <c r="K135" t="s">
        <v>65</v>
      </c>
      <c r="L135" t="s">
        <v>23</v>
      </c>
      <c r="M135">
        <v>4.8600000000000003</v>
      </c>
      <c r="N135" s="1">
        <v>47073</v>
      </c>
      <c r="O135">
        <v>1.75</v>
      </c>
      <c r="P135" t="s">
        <v>115</v>
      </c>
      <c r="Q135" s="1">
        <v>44697</v>
      </c>
      <c r="R135">
        <f t="shared" si="2"/>
        <v>-8.75</v>
      </c>
    </row>
    <row r="136" spans="1:18" x14ac:dyDescent="0.3">
      <c r="A136" t="s">
        <v>295</v>
      </c>
      <c r="B136" t="s">
        <v>296</v>
      </c>
      <c r="C136" t="s">
        <v>40</v>
      </c>
      <c r="D136" t="s">
        <v>21</v>
      </c>
      <c r="E136" s="2">
        <v>92516.01</v>
      </c>
      <c r="F136">
        <v>0.31</v>
      </c>
      <c r="G136" s="2">
        <v>92516.01</v>
      </c>
      <c r="H136" s="2">
        <v>100000</v>
      </c>
      <c r="I136" s="2">
        <v>100000</v>
      </c>
      <c r="J136">
        <v>91.91</v>
      </c>
      <c r="K136" t="s">
        <v>105</v>
      </c>
      <c r="L136" t="s">
        <v>23</v>
      </c>
      <c r="M136">
        <v>4.38</v>
      </c>
      <c r="N136" s="1">
        <v>46861</v>
      </c>
      <c r="O136">
        <v>1.75</v>
      </c>
      <c r="P136" t="s">
        <v>115</v>
      </c>
      <c r="Q136" s="1">
        <v>43208</v>
      </c>
      <c r="R136">
        <f t="shared" si="2"/>
        <v>-8.0900000000000034</v>
      </c>
    </row>
    <row r="137" spans="1:18" x14ac:dyDescent="0.3">
      <c r="A137" t="s">
        <v>581</v>
      </c>
      <c r="B137" t="s">
        <v>582</v>
      </c>
      <c r="C137" t="s">
        <v>26</v>
      </c>
      <c r="D137" t="s">
        <v>21</v>
      </c>
      <c r="E137" s="2">
        <v>92377.75</v>
      </c>
      <c r="F137">
        <v>0.31</v>
      </c>
      <c r="G137" s="2">
        <v>92377.75</v>
      </c>
      <c r="H137" s="2">
        <v>100000</v>
      </c>
      <c r="I137" s="2">
        <v>100000</v>
      </c>
      <c r="J137">
        <v>91.85</v>
      </c>
      <c r="K137" t="s">
        <v>65</v>
      </c>
      <c r="L137" t="s">
        <v>23</v>
      </c>
      <c r="M137">
        <v>4.4800000000000004</v>
      </c>
      <c r="N137" s="1">
        <v>46891</v>
      </c>
      <c r="O137">
        <v>2</v>
      </c>
      <c r="P137" t="s">
        <v>115</v>
      </c>
      <c r="Q137" s="1">
        <v>42873</v>
      </c>
      <c r="R137">
        <f t="shared" si="2"/>
        <v>-8.1500000000000057</v>
      </c>
    </row>
    <row r="138" spans="1:18" x14ac:dyDescent="0.3">
      <c r="A138" t="s">
        <v>583</v>
      </c>
      <c r="B138" t="s">
        <v>584</v>
      </c>
      <c r="C138" t="s">
        <v>20</v>
      </c>
      <c r="D138" t="s">
        <v>21</v>
      </c>
      <c r="E138" s="2">
        <v>92275.89</v>
      </c>
      <c r="F138">
        <v>0.31</v>
      </c>
      <c r="G138" s="2">
        <v>92275.89</v>
      </c>
      <c r="H138" s="2">
        <v>100000</v>
      </c>
      <c r="I138" s="2">
        <v>100000</v>
      </c>
      <c r="J138">
        <v>91.7</v>
      </c>
      <c r="K138" t="s">
        <v>216</v>
      </c>
      <c r="L138" t="s">
        <v>23</v>
      </c>
      <c r="M138">
        <v>4.42</v>
      </c>
      <c r="N138" s="1">
        <v>46888</v>
      </c>
      <c r="O138">
        <v>2.13</v>
      </c>
      <c r="P138" t="s">
        <v>115</v>
      </c>
      <c r="Q138" s="1">
        <v>43419</v>
      </c>
      <c r="R138">
        <f t="shared" si="2"/>
        <v>-8.2999999999999972</v>
      </c>
    </row>
    <row r="139" spans="1:18" x14ac:dyDescent="0.3">
      <c r="A139" t="s">
        <v>182</v>
      </c>
      <c r="B139" t="s">
        <v>183</v>
      </c>
      <c r="C139" t="s">
        <v>34</v>
      </c>
      <c r="D139" t="s">
        <v>21</v>
      </c>
      <c r="E139" s="2">
        <v>92167.2</v>
      </c>
      <c r="F139">
        <v>0.31</v>
      </c>
      <c r="G139" s="2">
        <v>92167.2</v>
      </c>
      <c r="H139" s="2">
        <v>100000</v>
      </c>
      <c r="I139" s="2">
        <v>100000</v>
      </c>
      <c r="J139">
        <v>91.59</v>
      </c>
      <c r="K139" t="s">
        <v>79</v>
      </c>
      <c r="L139" t="s">
        <v>23</v>
      </c>
      <c r="M139">
        <v>4.3899999999999997</v>
      </c>
      <c r="N139" s="1">
        <v>46867</v>
      </c>
      <c r="O139">
        <v>1.75</v>
      </c>
      <c r="P139" t="s">
        <v>115</v>
      </c>
      <c r="Q139" s="1">
        <v>43214</v>
      </c>
      <c r="R139">
        <f t="shared" si="2"/>
        <v>-8.4099999999999966</v>
      </c>
    </row>
    <row r="140" spans="1:18" x14ac:dyDescent="0.3">
      <c r="A140" t="s">
        <v>537</v>
      </c>
      <c r="B140" t="s">
        <v>538</v>
      </c>
      <c r="C140" t="s">
        <v>36</v>
      </c>
      <c r="D140" t="s">
        <v>21</v>
      </c>
      <c r="E140" s="2">
        <v>91848.14</v>
      </c>
      <c r="F140">
        <v>0.31</v>
      </c>
      <c r="G140" s="2">
        <v>91848.14</v>
      </c>
      <c r="H140" s="2">
        <v>100000</v>
      </c>
      <c r="I140" s="2">
        <v>100000</v>
      </c>
      <c r="J140">
        <v>91.42</v>
      </c>
      <c r="K140" t="s">
        <v>65</v>
      </c>
      <c r="L140" t="s">
        <v>23</v>
      </c>
      <c r="M140">
        <v>4.4800000000000004</v>
      </c>
      <c r="N140" s="1">
        <v>46899</v>
      </c>
      <c r="O140">
        <v>1.75</v>
      </c>
      <c r="P140" t="s">
        <v>115</v>
      </c>
      <c r="Q140" s="1">
        <v>42516</v>
      </c>
      <c r="R140">
        <f t="shared" si="2"/>
        <v>-8.5799999999999983</v>
      </c>
    </row>
    <row r="141" spans="1:18" x14ac:dyDescent="0.3">
      <c r="A141" t="s">
        <v>390</v>
      </c>
      <c r="B141" t="s">
        <v>391</v>
      </c>
      <c r="C141" t="s">
        <v>56</v>
      </c>
      <c r="D141" t="s">
        <v>21</v>
      </c>
      <c r="E141" s="2">
        <v>91631.35</v>
      </c>
      <c r="F141">
        <v>0.31</v>
      </c>
      <c r="G141" s="2">
        <v>91631.35</v>
      </c>
      <c r="H141" s="2">
        <v>100000</v>
      </c>
      <c r="I141" s="2">
        <v>100000</v>
      </c>
      <c r="J141">
        <v>91.22</v>
      </c>
      <c r="K141" t="s">
        <v>27</v>
      </c>
      <c r="L141" t="s">
        <v>23</v>
      </c>
      <c r="M141">
        <v>4.5</v>
      </c>
      <c r="N141" s="1">
        <v>46878</v>
      </c>
      <c r="O141">
        <v>1.38</v>
      </c>
      <c r="P141" t="s">
        <v>115</v>
      </c>
      <c r="Q141" s="1">
        <v>42495</v>
      </c>
      <c r="R141">
        <f t="shared" si="2"/>
        <v>-8.7800000000000011</v>
      </c>
    </row>
    <row r="142" spans="1:18" x14ac:dyDescent="0.3">
      <c r="A142" t="s">
        <v>127</v>
      </c>
      <c r="B142" t="s">
        <v>128</v>
      </c>
      <c r="C142" t="s">
        <v>26</v>
      </c>
      <c r="D142" t="s">
        <v>21</v>
      </c>
      <c r="E142" s="2">
        <v>91605.84</v>
      </c>
      <c r="F142">
        <v>0.31</v>
      </c>
      <c r="G142" s="2">
        <v>91605.84</v>
      </c>
      <c r="H142" s="2">
        <v>100000</v>
      </c>
      <c r="I142" s="2">
        <v>100000</v>
      </c>
      <c r="J142">
        <v>90.77</v>
      </c>
      <c r="K142" t="s">
        <v>22</v>
      </c>
      <c r="L142" t="s">
        <v>23</v>
      </c>
      <c r="M142">
        <v>4.32</v>
      </c>
      <c r="N142" s="1">
        <v>46834</v>
      </c>
      <c r="O142">
        <v>2</v>
      </c>
      <c r="P142" t="s">
        <v>115</v>
      </c>
      <c r="Q142" s="1">
        <v>43181</v>
      </c>
      <c r="R142">
        <f t="shared" si="2"/>
        <v>-9.230000000000004</v>
      </c>
    </row>
    <row r="143" spans="1:18" x14ac:dyDescent="0.3">
      <c r="A143" t="s">
        <v>116</v>
      </c>
      <c r="B143" t="s">
        <v>117</v>
      </c>
      <c r="C143" t="s">
        <v>26</v>
      </c>
      <c r="D143" t="s">
        <v>21</v>
      </c>
      <c r="E143" s="2">
        <v>91567.97</v>
      </c>
      <c r="F143">
        <v>0.31</v>
      </c>
      <c r="G143" s="2">
        <v>91567.97</v>
      </c>
      <c r="H143" s="2">
        <v>100000</v>
      </c>
      <c r="I143" s="2">
        <v>100000</v>
      </c>
      <c r="J143">
        <v>90.96</v>
      </c>
      <c r="K143" t="s">
        <v>105</v>
      </c>
      <c r="L143" t="s">
        <v>23</v>
      </c>
      <c r="M143">
        <v>4.45</v>
      </c>
      <c r="N143" s="1">
        <v>46898</v>
      </c>
      <c r="O143">
        <v>2.5</v>
      </c>
      <c r="P143" t="s">
        <v>115</v>
      </c>
      <c r="Q143" s="1">
        <v>43245</v>
      </c>
      <c r="R143">
        <f t="shared" si="2"/>
        <v>-9.0400000000000063</v>
      </c>
    </row>
    <row r="144" spans="1:18" x14ac:dyDescent="0.3">
      <c r="A144" t="s">
        <v>585</v>
      </c>
      <c r="B144" t="s">
        <v>586</v>
      </c>
      <c r="C144" t="s">
        <v>49</v>
      </c>
      <c r="D144" t="s">
        <v>21</v>
      </c>
      <c r="E144" s="2">
        <v>91369.36</v>
      </c>
      <c r="F144">
        <v>0.3</v>
      </c>
      <c r="G144" s="2">
        <v>91369.36</v>
      </c>
      <c r="H144" s="2">
        <v>100000</v>
      </c>
      <c r="I144" s="2">
        <v>100000</v>
      </c>
      <c r="J144">
        <v>89.93</v>
      </c>
      <c r="K144" t="s">
        <v>65</v>
      </c>
      <c r="L144" t="s">
        <v>23</v>
      </c>
      <c r="M144">
        <v>4.71</v>
      </c>
      <c r="N144" s="1">
        <v>47001</v>
      </c>
      <c r="O144">
        <v>1.5</v>
      </c>
      <c r="P144" t="s">
        <v>115</v>
      </c>
      <c r="Q144" s="1">
        <v>43348</v>
      </c>
      <c r="R144">
        <f t="shared" si="2"/>
        <v>-10.069999999999993</v>
      </c>
    </row>
    <row r="145" spans="1:18" x14ac:dyDescent="0.3">
      <c r="A145" t="s">
        <v>433</v>
      </c>
      <c r="B145" t="s">
        <v>587</v>
      </c>
      <c r="C145" t="s">
        <v>34</v>
      </c>
      <c r="D145" t="s">
        <v>21</v>
      </c>
      <c r="E145" s="2">
        <v>91361.65</v>
      </c>
      <c r="F145">
        <v>0.3</v>
      </c>
      <c r="G145" s="2">
        <v>91361.65</v>
      </c>
      <c r="H145" s="2">
        <v>100000</v>
      </c>
      <c r="I145" s="2">
        <v>100000</v>
      </c>
      <c r="J145">
        <v>91.02</v>
      </c>
      <c r="K145" t="s">
        <v>65</v>
      </c>
      <c r="L145" t="s">
        <v>23</v>
      </c>
      <c r="M145">
        <v>4.5</v>
      </c>
      <c r="N145" s="1">
        <v>46863</v>
      </c>
      <c r="O145">
        <v>1</v>
      </c>
      <c r="P145" t="s">
        <v>115</v>
      </c>
      <c r="Q145" s="1">
        <v>42480</v>
      </c>
      <c r="R145">
        <f t="shared" si="2"/>
        <v>-8.980000000000004</v>
      </c>
    </row>
    <row r="146" spans="1:18" x14ac:dyDescent="0.3">
      <c r="A146" t="s">
        <v>338</v>
      </c>
      <c r="B146" t="s">
        <v>339</v>
      </c>
      <c r="C146" t="s">
        <v>54</v>
      </c>
      <c r="D146" t="s">
        <v>21</v>
      </c>
      <c r="E146" s="2">
        <v>91193</v>
      </c>
      <c r="F146">
        <v>0.3</v>
      </c>
      <c r="G146" s="2">
        <v>91193</v>
      </c>
      <c r="H146" s="2">
        <v>100000</v>
      </c>
      <c r="I146" s="2">
        <v>100000</v>
      </c>
      <c r="J146">
        <v>90.98</v>
      </c>
      <c r="K146" t="s">
        <v>105</v>
      </c>
      <c r="L146" t="s">
        <v>23</v>
      </c>
      <c r="M146">
        <v>4.5999999999999996</v>
      </c>
      <c r="N146" s="1">
        <v>46931</v>
      </c>
      <c r="O146">
        <v>1.38</v>
      </c>
      <c r="P146" t="s">
        <v>115</v>
      </c>
      <c r="Q146" s="1">
        <v>43278</v>
      </c>
      <c r="R146">
        <f t="shared" si="2"/>
        <v>-9.019999999999996</v>
      </c>
    </row>
    <row r="147" spans="1:18" x14ac:dyDescent="0.3">
      <c r="A147" t="s">
        <v>158</v>
      </c>
      <c r="B147" t="s">
        <v>159</v>
      </c>
      <c r="C147" t="s">
        <v>51</v>
      </c>
      <c r="D147" t="s">
        <v>21</v>
      </c>
      <c r="E147" s="2">
        <v>91136.42</v>
      </c>
      <c r="F147">
        <v>0.3</v>
      </c>
      <c r="G147" s="2">
        <v>91136.42</v>
      </c>
      <c r="H147" s="2">
        <v>100000</v>
      </c>
      <c r="I147" s="2">
        <v>100000</v>
      </c>
      <c r="J147">
        <v>90.7</v>
      </c>
      <c r="K147" t="s">
        <v>160</v>
      </c>
      <c r="L147" t="s">
        <v>23</v>
      </c>
      <c r="M147">
        <v>4.51</v>
      </c>
      <c r="N147" s="1">
        <v>46890</v>
      </c>
      <c r="O147">
        <v>1.63</v>
      </c>
      <c r="P147" t="s">
        <v>115</v>
      </c>
      <c r="Q147" s="1">
        <v>42507</v>
      </c>
      <c r="R147">
        <f t="shared" si="2"/>
        <v>-9.2999999999999972</v>
      </c>
    </row>
    <row r="148" spans="1:18" x14ac:dyDescent="0.3">
      <c r="A148" t="s">
        <v>588</v>
      </c>
      <c r="B148" t="s">
        <v>589</v>
      </c>
      <c r="C148" t="s">
        <v>56</v>
      </c>
      <c r="D148" t="s">
        <v>21</v>
      </c>
      <c r="E148" s="2">
        <v>90817.53</v>
      </c>
      <c r="F148">
        <v>0.3</v>
      </c>
      <c r="G148" s="2">
        <v>90817.53</v>
      </c>
      <c r="H148" s="2">
        <v>100000</v>
      </c>
      <c r="I148" s="2">
        <v>100000</v>
      </c>
      <c r="J148">
        <v>90.3</v>
      </c>
      <c r="K148" t="s">
        <v>124</v>
      </c>
      <c r="L148" t="s">
        <v>23</v>
      </c>
      <c r="M148">
        <v>4.41</v>
      </c>
      <c r="N148" s="1">
        <v>46861</v>
      </c>
      <c r="O148">
        <v>1.5</v>
      </c>
      <c r="P148" t="s">
        <v>115</v>
      </c>
      <c r="Q148" s="1">
        <v>42478</v>
      </c>
      <c r="R148">
        <f t="shared" si="2"/>
        <v>-9.7000000000000028</v>
      </c>
    </row>
    <row r="149" spans="1:18" x14ac:dyDescent="0.3">
      <c r="A149" t="s">
        <v>279</v>
      </c>
      <c r="B149" t="s">
        <v>280</v>
      </c>
      <c r="C149" t="s">
        <v>24</v>
      </c>
      <c r="D149" t="s">
        <v>21</v>
      </c>
      <c r="E149" s="2">
        <v>90753</v>
      </c>
      <c r="F149">
        <v>0.3</v>
      </c>
      <c r="G149" s="2">
        <v>90753</v>
      </c>
      <c r="H149" s="2">
        <v>100000</v>
      </c>
      <c r="I149" s="2">
        <v>100000</v>
      </c>
      <c r="J149">
        <v>90.33</v>
      </c>
      <c r="K149" t="s">
        <v>105</v>
      </c>
      <c r="L149" t="s">
        <v>23</v>
      </c>
      <c r="M149">
        <v>4.41</v>
      </c>
      <c r="N149" s="1">
        <v>46848</v>
      </c>
      <c r="O149">
        <v>1.1299999999999999</v>
      </c>
      <c r="P149" t="s">
        <v>115</v>
      </c>
      <c r="Q149" s="1">
        <v>42465</v>
      </c>
      <c r="R149">
        <f t="shared" si="2"/>
        <v>-9.6700000000000017</v>
      </c>
    </row>
    <row r="150" spans="1:18" x14ac:dyDescent="0.3">
      <c r="A150" t="s">
        <v>590</v>
      </c>
      <c r="B150" t="s">
        <v>591</v>
      </c>
      <c r="C150" t="s">
        <v>54</v>
      </c>
      <c r="D150" t="s">
        <v>21</v>
      </c>
      <c r="E150" s="2">
        <v>90742.55</v>
      </c>
      <c r="F150">
        <v>0.3</v>
      </c>
      <c r="G150" s="2">
        <v>90742.55</v>
      </c>
      <c r="H150" s="2">
        <v>100000</v>
      </c>
      <c r="I150" s="2">
        <v>100000</v>
      </c>
      <c r="J150">
        <v>90.18</v>
      </c>
      <c r="K150" t="s">
        <v>75</v>
      </c>
      <c r="L150" t="s">
        <v>23</v>
      </c>
      <c r="M150">
        <v>4.41</v>
      </c>
      <c r="N150" s="1">
        <v>46869</v>
      </c>
      <c r="O150">
        <v>1.75</v>
      </c>
      <c r="P150" t="s">
        <v>115</v>
      </c>
      <c r="Q150" s="1">
        <v>43216</v>
      </c>
      <c r="R150">
        <f t="shared" si="2"/>
        <v>-9.8199999999999932</v>
      </c>
    </row>
    <row r="151" spans="1:18" x14ac:dyDescent="0.3">
      <c r="A151" t="s">
        <v>251</v>
      </c>
      <c r="B151" t="s">
        <v>252</v>
      </c>
      <c r="C151" t="s">
        <v>36</v>
      </c>
      <c r="D151" t="s">
        <v>21</v>
      </c>
      <c r="E151" s="2">
        <v>90605.17</v>
      </c>
      <c r="F151">
        <v>0.3</v>
      </c>
      <c r="G151" s="2">
        <v>90605.17</v>
      </c>
      <c r="H151" s="2">
        <v>100000</v>
      </c>
      <c r="I151" s="2">
        <v>100000</v>
      </c>
      <c r="J151">
        <v>89.63</v>
      </c>
      <c r="K151" t="s">
        <v>22</v>
      </c>
      <c r="L151" t="s">
        <v>23</v>
      </c>
      <c r="M151">
        <v>4.9400000000000004</v>
      </c>
      <c r="N151" s="1">
        <v>47056</v>
      </c>
      <c r="O151">
        <v>1.2</v>
      </c>
      <c r="P151" t="s">
        <v>115</v>
      </c>
      <c r="Q151" s="1">
        <v>43403</v>
      </c>
      <c r="R151">
        <f t="shared" si="2"/>
        <v>-10.370000000000005</v>
      </c>
    </row>
    <row r="152" spans="1:18" x14ac:dyDescent="0.3">
      <c r="A152" t="s">
        <v>190</v>
      </c>
      <c r="B152" t="s">
        <v>191</v>
      </c>
      <c r="C152" t="s">
        <v>26</v>
      </c>
      <c r="D152" t="s">
        <v>21</v>
      </c>
      <c r="E152" s="2">
        <v>90582.22</v>
      </c>
      <c r="F152">
        <v>0.3</v>
      </c>
      <c r="G152" s="2">
        <v>90582.22</v>
      </c>
      <c r="H152" s="2">
        <v>100000</v>
      </c>
      <c r="I152" s="2">
        <v>100000</v>
      </c>
      <c r="J152">
        <v>89.11</v>
      </c>
      <c r="K152" t="s">
        <v>124</v>
      </c>
      <c r="L152" t="s">
        <v>23</v>
      </c>
      <c r="M152">
        <v>4.72</v>
      </c>
      <c r="N152" s="1">
        <v>46993</v>
      </c>
      <c r="O152">
        <v>1.5</v>
      </c>
      <c r="P152" t="s">
        <v>115</v>
      </c>
      <c r="Q152" s="1">
        <v>43340</v>
      </c>
      <c r="R152">
        <f t="shared" si="2"/>
        <v>-10.89</v>
      </c>
    </row>
    <row r="153" spans="1:18" x14ac:dyDescent="0.3">
      <c r="A153" t="s">
        <v>592</v>
      </c>
      <c r="B153" t="s">
        <v>593</v>
      </c>
      <c r="C153" t="s">
        <v>24</v>
      </c>
      <c r="D153" t="s">
        <v>21</v>
      </c>
      <c r="E153" s="2">
        <v>90544.97</v>
      </c>
      <c r="F153">
        <v>0.3</v>
      </c>
      <c r="G153" s="2">
        <v>90544.97</v>
      </c>
      <c r="H153" s="2">
        <v>100000</v>
      </c>
      <c r="I153" s="2">
        <v>100000</v>
      </c>
      <c r="J153">
        <v>89.92</v>
      </c>
      <c r="K153" t="s">
        <v>65</v>
      </c>
      <c r="L153" t="s">
        <v>23</v>
      </c>
      <c r="M153">
        <v>4.34</v>
      </c>
      <c r="N153" s="1">
        <v>46820</v>
      </c>
      <c r="O153">
        <v>1.38</v>
      </c>
      <c r="P153" t="s">
        <v>115</v>
      </c>
      <c r="Q153" s="1">
        <v>44628</v>
      </c>
      <c r="R153">
        <f t="shared" si="2"/>
        <v>-10.079999999999998</v>
      </c>
    </row>
    <row r="154" spans="1:18" x14ac:dyDescent="0.3">
      <c r="A154" t="s">
        <v>594</v>
      </c>
      <c r="B154" t="s">
        <v>595</v>
      </c>
      <c r="C154" t="s">
        <v>26</v>
      </c>
      <c r="D154" t="s">
        <v>21</v>
      </c>
      <c r="E154" s="2">
        <v>90542.85</v>
      </c>
      <c r="F154">
        <v>0.3</v>
      </c>
      <c r="G154" s="2">
        <v>90542.85</v>
      </c>
      <c r="H154" s="2">
        <v>100000</v>
      </c>
      <c r="I154" s="2">
        <v>100000</v>
      </c>
      <c r="J154">
        <v>90.24</v>
      </c>
      <c r="K154" t="s">
        <v>105</v>
      </c>
      <c r="L154" t="s">
        <v>23</v>
      </c>
      <c r="M154">
        <v>4.5199999999999996</v>
      </c>
      <c r="N154" s="1">
        <v>46888</v>
      </c>
      <c r="O154">
        <v>1.1299999999999999</v>
      </c>
      <c r="P154" t="s">
        <v>115</v>
      </c>
      <c r="Q154" s="1">
        <v>42503</v>
      </c>
      <c r="R154">
        <f t="shared" si="2"/>
        <v>-9.7600000000000051</v>
      </c>
    </row>
    <row r="155" spans="1:18" x14ac:dyDescent="0.3">
      <c r="A155" t="s">
        <v>596</v>
      </c>
      <c r="B155" t="s">
        <v>597</v>
      </c>
      <c r="C155" t="s">
        <v>24</v>
      </c>
      <c r="D155" t="s">
        <v>21</v>
      </c>
      <c r="E155" s="2">
        <v>90516.39</v>
      </c>
      <c r="F155">
        <v>0.3</v>
      </c>
      <c r="G155" s="2">
        <v>90516.39</v>
      </c>
      <c r="H155" s="2">
        <v>100000</v>
      </c>
      <c r="I155" s="2">
        <v>100000</v>
      </c>
      <c r="J155">
        <v>89.65</v>
      </c>
      <c r="K155" t="s">
        <v>22</v>
      </c>
      <c r="L155" t="s">
        <v>23</v>
      </c>
      <c r="M155">
        <v>4.96</v>
      </c>
      <c r="N155" s="1">
        <v>47077</v>
      </c>
      <c r="O155">
        <v>1.1499999999999999</v>
      </c>
      <c r="P155" t="s">
        <v>115</v>
      </c>
      <c r="Q155" s="1">
        <v>42510</v>
      </c>
      <c r="R155">
        <f t="shared" si="2"/>
        <v>-10.349999999999994</v>
      </c>
    </row>
    <row r="156" spans="1:18" x14ac:dyDescent="0.3">
      <c r="A156" t="s">
        <v>91</v>
      </c>
      <c r="B156" t="s">
        <v>92</v>
      </c>
      <c r="C156" t="s">
        <v>24</v>
      </c>
      <c r="D156" t="s">
        <v>21</v>
      </c>
      <c r="E156" s="2">
        <v>90444</v>
      </c>
      <c r="F156">
        <v>0.3</v>
      </c>
      <c r="G156" s="2">
        <v>90444</v>
      </c>
      <c r="H156" s="2">
        <v>100000</v>
      </c>
      <c r="I156" s="2">
        <v>100000</v>
      </c>
      <c r="J156">
        <v>89.15</v>
      </c>
      <c r="K156" t="s">
        <v>22</v>
      </c>
      <c r="L156" t="s">
        <v>23</v>
      </c>
      <c r="M156">
        <v>4.75</v>
      </c>
      <c r="N156" s="1">
        <v>47008</v>
      </c>
      <c r="O156">
        <v>1.38</v>
      </c>
      <c r="P156" t="s">
        <v>115</v>
      </c>
      <c r="Q156" s="1">
        <v>42625</v>
      </c>
      <c r="R156">
        <f t="shared" si="2"/>
        <v>-10.849999999999994</v>
      </c>
    </row>
    <row r="157" spans="1:18" x14ac:dyDescent="0.3">
      <c r="A157" t="s">
        <v>73</v>
      </c>
      <c r="B157" t="s">
        <v>598</v>
      </c>
      <c r="C157" t="s">
        <v>24</v>
      </c>
      <c r="D157" t="s">
        <v>21</v>
      </c>
      <c r="E157" s="2">
        <v>90350.47</v>
      </c>
      <c r="F157">
        <v>0.3</v>
      </c>
      <c r="G157" s="2">
        <v>90350.47</v>
      </c>
      <c r="H157" s="2">
        <v>100000</v>
      </c>
      <c r="I157" s="2">
        <v>100000</v>
      </c>
      <c r="J157">
        <v>90</v>
      </c>
      <c r="K157" t="s">
        <v>38</v>
      </c>
      <c r="L157" t="s">
        <v>23</v>
      </c>
      <c r="M157">
        <v>4.5</v>
      </c>
      <c r="N157" s="1">
        <v>46885</v>
      </c>
      <c r="O157">
        <v>1.25</v>
      </c>
      <c r="P157" t="s">
        <v>115</v>
      </c>
      <c r="Q157" s="1">
        <v>42502</v>
      </c>
      <c r="R157">
        <f t="shared" si="2"/>
        <v>-10</v>
      </c>
    </row>
    <row r="158" spans="1:18" x14ac:dyDescent="0.3">
      <c r="A158" t="s">
        <v>366</v>
      </c>
      <c r="B158" t="s">
        <v>599</v>
      </c>
      <c r="C158" t="s">
        <v>34</v>
      </c>
      <c r="D158" t="s">
        <v>21</v>
      </c>
      <c r="E158" s="2">
        <v>90270.76</v>
      </c>
      <c r="F158">
        <v>0.3</v>
      </c>
      <c r="G158" s="2">
        <v>90270.76</v>
      </c>
      <c r="H158" s="2">
        <v>100000</v>
      </c>
      <c r="I158" s="2">
        <v>100000</v>
      </c>
      <c r="J158">
        <v>89.11</v>
      </c>
      <c r="K158" t="s">
        <v>30</v>
      </c>
      <c r="L158" t="s">
        <v>23</v>
      </c>
      <c r="M158">
        <v>4.8499999999999996</v>
      </c>
      <c r="N158" s="1">
        <v>47044</v>
      </c>
      <c r="O158">
        <v>1.38</v>
      </c>
      <c r="P158" t="s">
        <v>115</v>
      </c>
      <c r="Q158" s="1">
        <v>42661</v>
      </c>
      <c r="R158">
        <f t="shared" si="2"/>
        <v>-10.89</v>
      </c>
    </row>
    <row r="159" spans="1:18" x14ac:dyDescent="0.3">
      <c r="A159" t="s">
        <v>66</v>
      </c>
      <c r="B159" t="s">
        <v>178</v>
      </c>
      <c r="C159" t="s">
        <v>51</v>
      </c>
      <c r="D159" t="s">
        <v>21</v>
      </c>
      <c r="E159" s="2">
        <v>90251.47</v>
      </c>
      <c r="F159">
        <v>0.3</v>
      </c>
      <c r="G159" s="2">
        <v>90251.47</v>
      </c>
      <c r="H159" s="2">
        <v>100000</v>
      </c>
      <c r="I159" s="2">
        <v>100000</v>
      </c>
      <c r="J159">
        <v>90.03</v>
      </c>
      <c r="K159" t="s">
        <v>38</v>
      </c>
      <c r="L159" t="s">
        <v>23</v>
      </c>
      <c r="M159">
        <v>4.6399999999999997</v>
      </c>
      <c r="N159" s="1">
        <v>46937</v>
      </c>
      <c r="O159">
        <v>1.59</v>
      </c>
      <c r="P159" t="s">
        <v>115</v>
      </c>
      <c r="Q159" s="1">
        <v>43284</v>
      </c>
      <c r="R159">
        <f t="shared" si="2"/>
        <v>-9.9699999999999989</v>
      </c>
    </row>
    <row r="160" spans="1:18" x14ac:dyDescent="0.3">
      <c r="A160" t="s">
        <v>190</v>
      </c>
      <c r="B160" t="s">
        <v>191</v>
      </c>
      <c r="C160" t="s">
        <v>26</v>
      </c>
      <c r="D160" t="s">
        <v>21</v>
      </c>
      <c r="E160" s="2">
        <v>90232.29</v>
      </c>
      <c r="F160">
        <v>0.3</v>
      </c>
      <c r="G160" s="2">
        <v>90232.29</v>
      </c>
      <c r="H160" s="2">
        <v>100000</v>
      </c>
      <c r="I160" s="2">
        <v>100000</v>
      </c>
      <c r="J160">
        <v>89.33</v>
      </c>
      <c r="K160" t="s">
        <v>124</v>
      </c>
      <c r="L160" t="s">
        <v>23</v>
      </c>
      <c r="M160">
        <v>4.2699999999999996</v>
      </c>
      <c r="N160" s="1">
        <v>46811</v>
      </c>
      <c r="O160">
        <v>1.88</v>
      </c>
      <c r="P160" t="s">
        <v>115</v>
      </c>
      <c r="Q160" s="1">
        <v>43159</v>
      </c>
      <c r="R160">
        <f t="shared" si="2"/>
        <v>-10.670000000000002</v>
      </c>
    </row>
    <row r="161" spans="1:18" x14ac:dyDescent="0.3">
      <c r="A161" t="s">
        <v>31</v>
      </c>
      <c r="B161" t="s">
        <v>278</v>
      </c>
      <c r="C161" t="s">
        <v>26</v>
      </c>
      <c r="D161" t="s">
        <v>21</v>
      </c>
      <c r="E161" s="2">
        <v>90133.77</v>
      </c>
      <c r="F161">
        <v>0.3</v>
      </c>
      <c r="G161" s="2">
        <v>90133.77</v>
      </c>
      <c r="H161" s="2">
        <v>100000</v>
      </c>
      <c r="I161" s="2">
        <v>100000</v>
      </c>
      <c r="J161">
        <v>89.45</v>
      </c>
      <c r="K161" t="s">
        <v>22</v>
      </c>
      <c r="L161" t="s">
        <v>23</v>
      </c>
      <c r="M161">
        <v>4.3499999999999996</v>
      </c>
      <c r="N161" s="1">
        <v>46833</v>
      </c>
      <c r="O161">
        <v>1.63</v>
      </c>
      <c r="P161" t="s">
        <v>115</v>
      </c>
      <c r="Q161" s="1">
        <v>43180</v>
      </c>
      <c r="R161">
        <f t="shared" si="2"/>
        <v>-10.549999999999997</v>
      </c>
    </row>
    <row r="162" spans="1:18" x14ac:dyDescent="0.3">
      <c r="A162" t="s">
        <v>579</v>
      </c>
      <c r="B162" t="s">
        <v>600</v>
      </c>
      <c r="C162" t="s">
        <v>36</v>
      </c>
      <c r="D162" t="s">
        <v>21</v>
      </c>
      <c r="E162" s="2">
        <v>90008.56</v>
      </c>
      <c r="F162">
        <v>0.3</v>
      </c>
      <c r="G162" s="2">
        <v>90008.56</v>
      </c>
      <c r="H162" s="2">
        <v>100000</v>
      </c>
      <c r="I162" s="2">
        <v>100000</v>
      </c>
      <c r="J162">
        <v>89.66</v>
      </c>
      <c r="K162" t="s">
        <v>65</v>
      </c>
      <c r="L162" t="s">
        <v>23</v>
      </c>
      <c r="M162">
        <v>4.5199999999999996</v>
      </c>
      <c r="N162" s="1">
        <v>46872</v>
      </c>
      <c r="O162">
        <v>1.1299999999999999</v>
      </c>
      <c r="P162" t="s">
        <v>115</v>
      </c>
      <c r="Q162" s="1">
        <v>42489</v>
      </c>
      <c r="R162">
        <f t="shared" si="2"/>
        <v>-10.340000000000003</v>
      </c>
    </row>
    <row r="163" spans="1:18" x14ac:dyDescent="0.3">
      <c r="A163" t="s">
        <v>601</v>
      </c>
      <c r="B163" t="s">
        <v>602</v>
      </c>
      <c r="C163" t="s">
        <v>26</v>
      </c>
      <c r="D163" t="s">
        <v>21</v>
      </c>
      <c r="E163" s="2">
        <v>90003.53</v>
      </c>
      <c r="F163">
        <v>0.3</v>
      </c>
      <c r="G163" s="2">
        <v>90003.53</v>
      </c>
      <c r="H163" s="2">
        <v>100000</v>
      </c>
      <c r="I163" s="2">
        <v>100000</v>
      </c>
      <c r="J163">
        <v>89.34</v>
      </c>
      <c r="K163" t="s">
        <v>75</v>
      </c>
      <c r="L163" t="s">
        <v>23</v>
      </c>
      <c r="M163">
        <v>4.2300000000000004</v>
      </c>
      <c r="N163" s="1">
        <v>46770</v>
      </c>
      <c r="O163">
        <v>1.1299999999999999</v>
      </c>
      <c r="P163" t="s">
        <v>115</v>
      </c>
      <c r="Q163" s="1">
        <v>43118</v>
      </c>
      <c r="R163">
        <f t="shared" si="2"/>
        <v>-10.659999999999997</v>
      </c>
    </row>
    <row r="164" spans="1:18" x14ac:dyDescent="0.3">
      <c r="A164" t="s">
        <v>259</v>
      </c>
      <c r="B164" t="s">
        <v>260</v>
      </c>
      <c r="C164" t="s">
        <v>26</v>
      </c>
      <c r="D164" t="s">
        <v>21</v>
      </c>
      <c r="E164" s="2">
        <v>89971.67</v>
      </c>
      <c r="F164">
        <v>0.3</v>
      </c>
      <c r="G164" s="2">
        <v>89971.67</v>
      </c>
      <c r="H164" s="2">
        <v>100000</v>
      </c>
      <c r="I164" s="2">
        <v>100000</v>
      </c>
      <c r="J164">
        <v>89.61</v>
      </c>
      <c r="K164" t="s">
        <v>105</v>
      </c>
      <c r="L164" t="s">
        <v>23</v>
      </c>
      <c r="M164">
        <v>4.54</v>
      </c>
      <c r="N164" s="1">
        <v>46898</v>
      </c>
      <c r="O164">
        <v>1.5</v>
      </c>
      <c r="P164" t="s">
        <v>115</v>
      </c>
      <c r="Q164" s="1">
        <v>42515</v>
      </c>
      <c r="R164">
        <f t="shared" si="2"/>
        <v>-10.39</v>
      </c>
    </row>
    <row r="165" spans="1:18" x14ac:dyDescent="0.3">
      <c r="A165" t="s">
        <v>315</v>
      </c>
      <c r="B165" t="s">
        <v>316</v>
      </c>
      <c r="C165" t="s">
        <v>56</v>
      </c>
      <c r="D165" t="s">
        <v>21</v>
      </c>
      <c r="E165" s="2">
        <v>89958.21</v>
      </c>
      <c r="F165">
        <v>0.3</v>
      </c>
      <c r="G165" s="2">
        <v>89958.21</v>
      </c>
      <c r="H165" s="2">
        <v>100000</v>
      </c>
      <c r="I165" s="2">
        <v>100000</v>
      </c>
      <c r="J165">
        <v>89.52</v>
      </c>
      <c r="K165" t="s">
        <v>105</v>
      </c>
      <c r="L165" t="s">
        <v>23</v>
      </c>
      <c r="M165">
        <v>4.4400000000000004</v>
      </c>
      <c r="N165" s="1">
        <v>46858</v>
      </c>
      <c r="O165">
        <v>1.25</v>
      </c>
      <c r="P165" t="s">
        <v>115</v>
      </c>
      <c r="Q165" s="1">
        <v>43936</v>
      </c>
      <c r="R165">
        <f t="shared" si="2"/>
        <v>-10.480000000000004</v>
      </c>
    </row>
    <row r="166" spans="1:18" x14ac:dyDescent="0.3">
      <c r="A166" t="s">
        <v>266</v>
      </c>
      <c r="B166" t="s">
        <v>603</v>
      </c>
      <c r="C166" t="s">
        <v>56</v>
      </c>
      <c r="D166" t="s">
        <v>21</v>
      </c>
      <c r="E166" s="2">
        <v>89950.26</v>
      </c>
      <c r="F166">
        <v>0.3</v>
      </c>
      <c r="G166" s="2">
        <v>89950.26</v>
      </c>
      <c r="H166" s="2">
        <v>100000</v>
      </c>
      <c r="I166" s="2">
        <v>100000</v>
      </c>
      <c r="J166">
        <v>89.72</v>
      </c>
      <c r="K166" t="s">
        <v>105</v>
      </c>
      <c r="L166" t="s">
        <v>23</v>
      </c>
      <c r="M166">
        <v>4.5999999999999996</v>
      </c>
      <c r="N166" s="1">
        <v>46926</v>
      </c>
      <c r="O166">
        <v>1.38</v>
      </c>
      <c r="P166" t="s">
        <v>115</v>
      </c>
      <c r="Q166" s="1">
        <v>43273</v>
      </c>
      <c r="R166">
        <f t="shared" si="2"/>
        <v>-10.280000000000001</v>
      </c>
    </row>
    <row r="167" spans="1:18" x14ac:dyDescent="0.3">
      <c r="A167" t="s">
        <v>68</v>
      </c>
      <c r="B167" t="s">
        <v>420</v>
      </c>
      <c r="C167" t="s">
        <v>26</v>
      </c>
      <c r="D167" t="s">
        <v>21</v>
      </c>
      <c r="E167" s="2">
        <v>89903.57</v>
      </c>
      <c r="F167">
        <v>0.3</v>
      </c>
      <c r="G167" s="2">
        <v>89903.57</v>
      </c>
      <c r="H167" s="2">
        <v>100000</v>
      </c>
      <c r="I167" s="2">
        <v>100000</v>
      </c>
      <c r="J167">
        <v>89.31</v>
      </c>
      <c r="K167" t="s">
        <v>33</v>
      </c>
      <c r="L167" t="s">
        <v>23</v>
      </c>
      <c r="M167">
        <v>4.41</v>
      </c>
      <c r="N167" s="1">
        <v>46853</v>
      </c>
      <c r="O167">
        <v>1.6</v>
      </c>
      <c r="P167" t="s">
        <v>115</v>
      </c>
      <c r="Q167" s="1">
        <v>43200</v>
      </c>
      <c r="R167">
        <f t="shared" si="2"/>
        <v>-10.689999999999998</v>
      </c>
    </row>
    <row r="168" spans="1:18" x14ac:dyDescent="0.3">
      <c r="A168" t="s">
        <v>604</v>
      </c>
      <c r="B168" t="s">
        <v>605</v>
      </c>
      <c r="C168" t="s">
        <v>51</v>
      </c>
      <c r="D168" t="s">
        <v>21</v>
      </c>
      <c r="E168" s="2">
        <v>89858.98</v>
      </c>
      <c r="F168">
        <v>0.3</v>
      </c>
      <c r="G168" s="2">
        <v>89858.98</v>
      </c>
      <c r="H168" s="2">
        <v>100000</v>
      </c>
      <c r="I168" s="2">
        <v>100000</v>
      </c>
      <c r="J168">
        <v>88.5</v>
      </c>
      <c r="K168" t="s">
        <v>124</v>
      </c>
      <c r="L168" t="s">
        <v>23</v>
      </c>
      <c r="M168">
        <v>4.7699999999999996</v>
      </c>
      <c r="N168" s="1">
        <v>47021</v>
      </c>
      <c r="O168">
        <v>1.5</v>
      </c>
      <c r="P168" t="s">
        <v>115</v>
      </c>
      <c r="Q168" s="1">
        <v>43368</v>
      </c>
      <c r="R168">
        <f t="shared" si="2"/>
        <v>-11.5</v>
      </c>
    </row>
    <row r="169" spans="1:18" x14ac:dyDescent="0.3">
      <c r="A169" t="s">
        <v>606</v>
      </c>
      <c r="B169" t="s">
        <v>607</v>
      </c>
      <c r="C169" t="s">
        <v>26</v>
      </c>
      <c r="D169" t="s">
        <v>21</v>
      </c>
      <c r="E169" s="2">
        <v>89850.61</v>
      </c>
      <c r="F169">
        <v>0.3</v>
      </c>
      <c r="G169" s="2">
        <v>89850.61</v>
      </c>
      <c r="H169" s="2">
        <v>100000</v>
      </c>
      <c r="I169" s="2">
        <v>100000</v>
      </c>
      <c r="J169">
        <v>88.96</v>
      </c>
      <c r="K169" t="s">
        <v>216</v>
      </c>
      <c r="L169" t="s">
        <v>23</v>
      </c>
      <c r="M169">
        <v>4.3</v>
      </c>
      <c r="N169" s="1">
        <v>46849</v>
      </c>
      <c r="O169">
        <v>2.38</v>
      </c>
      <c r="P169" t="s">
        <v>115</v>
      </c>
      <c r="Q169" s="1">
        <v>44657</v>
      </c>
      <c r="R169">
        <f t="shared" si="2"/>
        <v>-11.040000000000006</v>
      </c>
    </row>
    <row r="170" spans="1:18" x14ac:dyDescent="0.3">
      <c r="A170" t="s">
        <v>608</v>
      </c>
      <c r="B170" t="s">
        <v>609</v>
      </c>
      <c r="C170" t="s">
        <v>26</v>
      </c>
      <c r="D170" t="s">
        <v>21</v>
      </c>
      <c r="E170" s="2">
        <v>89786.95</v>
      </c>
      <c r="F170">
        <v>0.3</v>
      </c>
      <c r="G170" s="2">
        <v>89786.95</v>
      </c>
      <c r="H170" s="2">
        <v>100000</v>
      </c>
      <c r="I170" s="2">
        <v>100000</v>
      </c>
      <c r="J170">
        <v>89.4</v>
      </c>
      <c r="K170" t="s">
        <v>124</v>
      </c>
      <c r="L170" t="s">
        <v>23</v>
      </c>
      <c r="M170">
        <v>4.45</v>
      </c>
      <c r="N170" s="1">
        <v>46861</v>
      </c>
      <c r="O170">
        <v>1.1299999999999999</v>
      </c>
      <c r="P170" t="s">
        <v>115</v>
      </c>
      <c r="Q170" s="1">
        <v>43208</v>
      </c>
      <c r="R170">
        <f t="shared" si="2"/>
        <v>-10.599999999999994</v>
      </c>
    </row>
    <row r="171" spans="1:18" x14ac:dyDescent="0.3">
      <c r="A171" t="s">
        <v>67</v>
      </c>
      <c r="B171" t="s">
        <v>261</v>
      </c>
      <c r="C171" t="s">
        <v>51</v>
      </c>
      <c r="D171" t="s">
        <v>21</v>
      </c>
      <c r="E171" s="2">
        <v>89773.97</v>
      </c>
      <c r="F171">
        <v>0.3</v>
      </c>
      <c r="G171" s="2">
        <v>89773.97</v>
      </c>
      <c r="H171" s="2">
        <v>100000</v>
      </c>
      <c r="I171" s="2">
        <v>100000</v>
      </c>
      <c r="J171">
        <v>89.42</v>
      </c>
      <c r="K171" t="s">
        <v>65</v>
      </c>
      <c r="L171" t="s">
        <v>23</v>
      </c>
      <c r="M171">
        <v>4.53</v>
      </c>
      <c r="N171" s="1">
        <v>46885</v>
      </c>
      <c r="O171">
        <v>1.25</v>
      </c>
      <c r="P171" t="s">
        <v>115</v>
      </c>
      <c r="Q171" s="1">
        <v>42502</v>
      </c>
      <c r="R171">
        <f t="shared" si="2"/>
        <v>-10.579999999999998</v>
      </c>
    </row>
    <row r="172" spans="1:18" x14ac:dyDescent="0.3">
      <c r="A172" t="s">
        <v>141</v>
      </c>
      <c r="B172" t="s">
        <v>142</v>
      </c>
      <c r="C172" t="s">
        <v>26</v>
      </c>
      <c r="D172" t="s">
        <v>21</v>
      </c>
      <c r="E172" s="2">
        <v>89689.22</v>
      </c>
      <c r="F172">
        <v>0.3</v>
      </c>
      <c r="G172" s="2">
        <v>89689.22</v>
      </c>
      <c r="H172" s="2">
        <v>100000</v>
      </c>
      <c r="I172" s="2">
        <v>100000</v>
      </c>
      <c r="J172">
        <v>88.79</v>
      </c>
      <c r="K172" t="s">
        <v>105</v>
      </c>
      <c r="L172" t="s">
        <v>23</v>
      </c>
      <c r="M172">
        <v>4.22</v>
      </c>
      <c r="N172" s="1">
        <v>46783</v>
      </c>
      <c r="O172">
        <v>1.63</v>
      </c>
      <c r="P172" t="s">
        <v>115</v>
      </c>
      <c r="Q172" s="1">
        <v>43131</v>
      </c>
      <c r="R172">
        <f t="shared" si="2"/>
        <v>-11.209999999999994</v>
      </c>
    </row>
    <row r="173" spans="1:18" x14ac:dyDescent="0.3">
      <c r="A173" t="s">
        <v>610</v>
      </c>
      <c r="B173" t="s">
        <v>611</v>
      </c>
      <c r="C173" t="s">
        <v>49</v>
      </c>
      <c r="D173" t="s">
        <v>21</v>
      </c>
      <c r="E173" s="2">
        <v>89618.57</v>
      </c>
      <c r="F173">
        <v>0.3</v>
      </c>
      <c r="G173" s="2">
        <v>89618.57</v>
      </c>
      <c r="H173" s="2">
        <v>100000</v>
      </c>
      <c r="I173" s="2">
        <v>100000</v>
      </c>
      <c r="J173">
        <v>88.12</v>
      </c>
      <c r="K173" t="s">
        <v>22</v>
      </c>
      <c r="L173" t="s">
        <v>23</v>
      </c>
      <c r="M173">
        <v>4.7300000000000004</v>
      </c>
      <c r="N173" s="1">
        <v>47011</v>
      </c>
      <c r="O173">
        <v>1.6</v>
      </c>
      <c r="P173" t="s">
        <v>115</v>
      </c>
      <c r="Q173" s="1">
        <v>42628</v>
      </c>
      <c r="R173">
        <f t="shared" si="2"/>
        <v>-11.879999999999995</v>
      </c>
    </row>
    <row r="174" spans="1:18" x14ac:dyDescent="0.3">
      <c r="A174" t="s">
        <v>612</v>
      </c>
      <c r="B174" t="s">
        <v>613</v>
      </c>
      <c r="C174" t="s">
        <v>56</v>
      </c>
      <c r="D174" t="s">
        <v>21</v>
      </c>
      <c r="E174" s="2">
        <v>89605.58</v>
      </c>
      <c r="F174">
        <v>0.3</v>
      </c>
      <c r="G174" s="2">
        <v>89605.58</v>
      </c>
      <c r="H174" s="2">
        <v>100000</v>
      </c>
      <c r="I174" s="2">
        <v>100000</v>
      </c>
      <c r="J174">
        <v>88.16</v>
      </c>
      <c r="K174" t="s">
        <v>256</v>
      </c>
      <c r="L174" t="s">
        <v>23</v>
      </c>
      <c r="M174">
        <v>4.72</v>
      </c>
      <c r="N174" s="1">
        <v>47001</v>
      </c>
      <c r="O174">
        <v>1.5</v>
      </c>
      <c r="P174" t="s">
        <v>115</v>
      </c>
      <c r="Q174" s="1">
        <v>43348</v>
      </c>
      <c r="R174">
        <f t="shared" si="2"/>
        <v>-11.840000000000003</v>
      </c>
    </row>
    <row r="175" spans="1:18" x14ac:dyDescent="0.3">
      <c r="A175" t="s">
        <v>31</v>
      </c>
      <c r="B175" t="s">
        <v>278</v>
      </c>
      <c r="C175" t="s">
        <v>26</v>
      </c>
      <c r="D175" t="s">
        <v>21</v>
      </c>
      <c r="E175" s="2">
        <v>89486.19</v>
      </c>
      <c r="F175">
        <v>0.3</v>
      </c>
      <c r="G175" s="2">
        <v>89486.19</v>
      </c>
      <c r="H175" s="2">
        <v>100000</v>
      </c>
      <c r="I175" s="2">
        <v>100000</v>
      </c>
      <c r="J175">
        <v>88.25</v>
      </c>
      <c r="K175" t="s">
        <v>22</v>
      </c>
      <c r="L175" t="s">
        <v>23</v>
      </c>
      <c r="M175">
        <v>4.8499999999999996</v>
      </c>
      <c r="N175" s="1">
        <v>47052</v>
      </c>
      <c r="O175">
        <v>1.5</v>
      </c>
      <c r="P175" t="s">
        <v>115</v>
      </c>
      <c r="Q175" s="1">
        <v>42669</v>
      </c>
      <c r="R175">
        <f t="shared" si="2"/>
        <v>-11.75</v>
      </c>
    </row>
    <row r="176" spans="1:18" x14ac:dyDescent="0.3">
      <c r="A176" t="s">
        <v>74</v>
      </c>
      <c r="B176" t="s">
        <v>228</v>
      </c>
      <c r="C176" t="s">
        <v>26</v>
      </c>
      <c r="D176" t="s">
        <v>21</v>
      </c>
      <c r="E176" s="2">
        <v>89320.47</v>
      </c>
      <c r="F176">
        <v>0.3</v>
      </c>
      <c r="G176" s="2">
        <v>89320.47</v>
      </c>
      <c r="H176" s="2">
        <v>100000</v>
      </c>
      <c r="I176" s="2">
        <v>100000</v>
      </c>
      <c r="J176">
        <v>89.18</v>
      </c>
      <c r="K176" t="s">
        <v>75</v>
      </c>
      <c r="L176" t="s">
        <v>23</v>
      </c>
      <c r="M176">
        <v>4.6900000000000004</v>
      </c>
      <c r="N176" s="1">
        <v>46951</v>
      </c>
      <c r="O176">
        <v>1.45</v>
      </c>
      <c r="P176" t="s">
        <v>115</v>
      </c>
      <c r="Q176" s="1">
        <v>43298</v>
      </c>
      <c r="R176">
        <f t="shared" si="2"/>
        <v>-10.819999999999993</v>
      </c>
    </row>
    <row r="177" spans="1:18" x14ac:dyDescent="0.3">
      <c r="A177" t="s">
        <v>614</v>
      </c>
      <c r="B177" t="s">
        <v>615</v>
      </c>
      <c r="C177" t="s">
        <v>20</v>
      </c>
      <c r="D177" t="s">
        <v>21</v>
      </c>
      <c r="E177" s="2">
        <v>89245.72</v>
      </c>
      <c r="F177">
        <v>0.3</v>
      </c>
      <c r="G177" s="2">
        <v>89245.72</v>
      </c>
      <c r="H177" s="2">
        <v>100000</v>
      </c>
      <c r="I177" s="2">
        <v>100000</v>
      </c>
      <c r="J177">
        <v>88.18</v>
      </c>
      <c r="K177" t="s">
        <v>65</v>
      </c>
      <c r="L177" t="s">
        <v>23</v>
      </c>
      <c r="M177">
        <v>4.79</v>
      </c>
      <c r="N177" s="1">
        <v>47007</v>
      </c>
      <c r="O177">
        <v>1.1299999999999999</v>
      </c>
      <c r="P177" t="s">
        <v>115</v>
      </c>
      <c r="Q177" s="1">
        <v>42622</v>
      </c>
      <c r="R177">
        <f t="shared" si="2"/>
        <v>-11.819999999999993</v>
      </c>
    </row>
    <row r="178" spans="1:18" x14ac:dyDescent="0.3">
      <c r="A178" t="s">
        <v>616</v>
      </c>
      <c r="B178" t="s">
        <v>617</v>
      </c>
      <c r="C178" t="s">
        <v>54</v>
      </c>
      <c r="D178" t="s">
        <v>21</v>
      </c>
      <c r="E178" s="2">
        <v>89124.61</v>
      </c>
      <c r="F178">
        <v>0.3</v>
      </c>
      <c r="G178" s="2">
        <v>89124.61</v>
      </c>
      <c r="H178" s="2">
        <v>100000</v>
      </c>
      <c r="I178" s="2">
        <v>100000</v>
      </c>
      <c r="J178">
        <v>88.57</v>
      </c>
      <c r="K178" t="s">
        <v>105</v>
      </c>
      <c r="L178" t="s">
        <v>23</v>
      </c>
      <c r="M178">
        <v>4.41</v>
      </c>
      <c r="N178" s="1">
        <v>46862</v>
      </c>
      <c r="O178">
        <v>1.63</v>
      </c>
      <c r="P178" t="s">
        <v>115</v>
      </c>
      <c r="Q178" s="1">
        <v>43209</v>
      </c>
      <c r="R178">
        <f t="shared" si="2"/>
        <v>-11.430000000000007</v>
      </c>
    </row>
    <row r="179" spans="1:18" x14ac:dyDescent="0.3">
      <c r="A179" t="s">
        <v>281</v>
      </c>
      <c r="B179" t="s">
        <v>282</v>
      </c>
      <c r="C179" t="s">
        <v>57</v>
      </c>
      <c r="D179" t="s">
        <v>21</v>
      </c>
      <c r="E179" s="2">
        <v>89040.4</v>
      </c>
      <c r="F179">
        <v>0.3</v>
      </c>
      <c r="G179" s="2">
        <v>89040.4</v>
      </c>
      <c r="H179" s="2">
        <v>100000</v>
      </c>
      <c r="I179" s="2">
        <v>100000</v>
      </c>
      <c r="J179">
        <v>88.3</v>
      </c>
      <c r="K179" t="s">
        <v>105</v>
      </c>
      <c r="L179" t="s">
        <v>23</v>
      </c>
      <c r="M179">
        <v>4.29</v>
      </c>
      <c r="N179" s="1">
        <v>46805</v>
      </c>
      <c r="O179">
        <v>1.5</v>
      </c>
      <c r="P179" t="s">
        <v>115</v>
      </c>
      <c r="Q179" s="1">
        <v>42788</v>
      </c>
      <c r="R179">
        <f t="shared" si="2"/>
        <v>-11.700000000000003</v>
      </c>
    </row>
    <row r="180" spans="1:18" x14ac:dyDescent="0.3">
      <c r="A180" t="s">
        <v>407</v>
      </c>
      <c r="B180" t="s">
        <v>408</v>
      </c>
      <c r="C180" t="s">
        <v>26</v>
      </c>
      <c r="D180" t="s">
        <v>21</v>
      </c>
      <c r="E180" s="2">
        <v>88980.99</v>
      </c>
      <c r="F180">
        <v>0.3</v>
      </c>
      <c r="G180" s="2">
        <v>88980.99</v>
      </c>
      <c r="H180" s="2">
        <v>100000</v>
      </c>
      <c r="I180" s="2">
        <v>100000</v>
      </c>
      <c r="J180">
        <v>88.15</v>
      </c>
      <c r="K180" t="s">
        <v>105</v>
      </c>
      <c r="L180" t="s">
        <v>23</v>
      </c>
      <c r="M180">
        <v>4.1900000000000004</v>
      </c>
      <c r="N180" s="1">
        <v>46765</v>
      </c>
      <c r="O180">
        <v>1.38</v>
      </c>
      <c r="P180" t="s">
        <v>115</v>
      </c>
      <c r="Q180" s="1">
        <v>43052</v>
      </c>
      <c r="R180">
        <f t="shared" si="2"/>
        <v>-11.849999999999994</v>
      </c>
    </row>
    <row r="181" spans="1:18" x14ac:dyDescent="0.3">
      <c r="A181" t="s">
        <v>618</v>
      </c>
      <c r="B181" t="s">
        <v>619</v>
      </c>
      <c r="C181" t="s">
        <v>49</v>
      </c>
      <c r="D181" t="s">
        <v>21</v>
      </c>
      <c r="E181" s="2">
        <v>88898.12</v>
      </c>
      <c r="F181">
        <v>0.3</v>
      </c>
      <c r="G181" s="2">
        <v>88898.12</v>
      </c>
      <c r="H181" s="2">
        <v>100000</v>
      </c>
      <c r="I181" s="2">
        <v>100000</v>
      </c>
      <c r="J181">
        <v>88.72</v>
      </c>
      <c r="K181" t="s">
        <v>79</v>
      </c>
      <c r="L181" t="s">
        <v>23</v>
      </c>
      <c r="M181">
        <v>4.59</v>
      </c>
      <c r="N181" s="1">
        <v>46899</v>
      </c>
      <c r="O181">
        <v>0.75</v>
      </c>
      <c r="P181" t="s">
        <v>115</v>
      </c>
      <c r="Q181" s="1">
        <v>43977</v>
      </c>
      <c r="R181">
        <f t="shared" si="2"/>
        <v>-11.280000000000001</v>
      </c>
    </row>
    <row r="182" spans="1:18" x14ac:dyDescent="0.3">
      <c r="A182" t="s">
        <v>620</v>
      </c>
      <c r="B182" t="s">
        <v>621</v>
      </c>
      <c r="C182" t="s">
        <v>54</v>
      </c>
      <c r="D182" t="s">
        <v>21</v>
      </c>
      <c r="E182" s="2">
        <v>88878.15</v>
      </c>
      <c r="F182">
        <v>0.3</v>
      </c>
      <c r="G182" s="2">
        <v>88878.15</v>
      </c>
      <c r="H182" s="2">
        <v>100000</v>
      </c>
      <c r="I182" s="2">
        <v>100000</v>
      </c>
      <c r="J182">
        <v>88.79</v>
      </c>
      <c r="K182" t="s">
        <v>105</v>
      </c>
      <c r="L182" t="s">
        <v>23</v>
      </c>
      <c r="M182">
        <v>4.71</v>
      </c>
      <c r="N182" s="1">
        <v>46958</v>
      </c>
      <c r="O182">
        <v>1.1299999999999999</v>
      </c>
      <c r="P182" t="s">
        <v>115</v>
      </c>
      <c r="Q182" s="1">
        <v>43935</v>
      </c>
      <c r="R182">
        <f t="shared" si="2"/>
        <v>-11.209999999999994</v>
      </c>
    </row>
    <row r="183" spans="1:18" x14ac:dyDescent="0.3">
      <c r="A183" t="s">
        <v>69</v>
      </c>
      <c r="B183" t="s">
        <v>70</v>
      </c>
      <c r="C183" t="s">
        <v>36</v>
      </c>
      <c r="D183" t="s">
        <v>21</v>
      </c>
      <c r="E183" s="2">
        <v>88804.7</v>
      </c>
      <c r="F183">
        <v>0.3</v>
      </c>
      <c r="G183" s="2">
        <v>88804.7</v>
      </c>
      <c r="H183" s="2">
        <v>100000</v>
      </c>
      <c r="I183" s="2">
        <v>100000</v>
      </c>
      <c r="J183">
        <v>88.72</v>
      </c>
      <c r="K183" t="s">
        <v>22</v>
      </c>
      <c r="L183" t="s">
        <v>23</v>
      </c>
      <c r="M183">
        <v>4.72</v>
      </c>
      <c r="N183" s="1">
        <v>46952</v>
      </c>
      <c r="O183">
        <v>0.88</v>
      </c>
      <c r="P183" t="s">
        <v>115</v>
      </c>
      <c r="Q183" s="1">
        <v>42569</v>
      </c>
      <c r="R183">
        <f t="shared" si="2"/>
        <v>-11.280000000000001</v>
      </c>
    </row>
    <row r="184" spans="1:18" x14ac:dyDescent="0.3">
      <c r="A184" t="s">
        <v>336</v>
      </c>
      <c r="B184" t="s">
        <v>337</v>
      </c>
      <c r="C184" t="s">
        <v>49</v>
      </c>
      <c r="D184" t="s">
        <v>21</v>
      </c>
      <c r="E184" s="2">
        <v>88688.88</v>
      </c>
      <c r="F184">
        <v>0.3</v>
      </c>
      <c r="G184" s="2">
        <v>88688.88</v>
      </c>
      <c r="H184" s="2">
        <v>100000</v>
      </c>
      <c r="I184" s="2">
        <v>100000</v>
      </c>
      <c r="J184">
        <v>88.48</v>
      </c>
      <c r="K184" t="s">
        <v>105</v>
      </c>
      <c r="L184" t="s">
        <v>23</v>
      </c>
      <c r="M184">
        <v>4.57</v>
      </c>
      <c r="N184" s="1">
        <v>46886</v>
      </c>
      <c r="O184">
        <v>0.75</v>
      </c>
      <c r="P184" t="s">
        <v>115</v>
      </c>
      <c r="Q184" s="1">
        <v>43964</v>
      </c>
      <c r="R184">
        <f t="shared" si="2"/>
        <v>-11.519999999999996</v>
      </c>
    </row>
    <row r="185" spans="1:18" x14ac:dyDescent="0.3">
      <c r="A185" t="s">
        <v>622</v>
      </c>
      <c r="B185" t="s">
        <v>623</v>
      </c>
      <c r="C185" t="s">
        <v>36</v>
      </c>
      <c r="D185" t="s">
        <v>21</v>
      </c>
      <c r="E185" s="2">
        <v>88645.35</v>
      </c>
      <c r="F185">
        <v>0.3</v>
      </c>
      <c r="G185" s="2">
        <v>88645.35</v>
      </c>
      <c r="H185" s="2">
        <v>100000</v>
      </c>
      <c r="I185" s="2">
        <v>100000</v>
      </c>
      <c r="J185">
        <v>88.13</v>
      </c>
      <c r="K185" t="s">
        <v>65</v>
      </c>
      <c r="L185" t="s">
        <v>23</v>
      </c>
      <c r="M185">
        <v>4.4400000000000004</v>
      </c>
      <c r="N185" s="1">
        <v>46871</v>
      </c>
      <c r="O185">
        <v>1.63</v>
      </c>
      <c r="P185" t="s">
        <v>115</v>
      </c>
      <c r="Q185" s="1">
        <v>44314</v>
      </c>
      <c r="R185">
        <f t="shared" si="2"/>
        <v>-11.870000000000005</v>
      </c>
    </row>
    <row r="186" spans="1:18" x14ac:dyDescent="0.3">
      <c r="A186" t="s">
        <v>624</v>
      </c>
      <c r="B186" t="s">
        <v>625</v>
      </c>
      <c r="C186" t="s">
        <v>49</v>
      </c>
      <c r="D186" t="s">
        <v>21</v>
      </c>
      <c r="E186" s="2">
        <v>88473.09</v>
      </c>
      <c r="F186">
        <v>0.3</v>
      </c>
      <c r="G186" s="2">
        <v>88473.09</v>
      </c>
      <c r="H186" s="2">
        <v>100000</v>
      </c>
      <c r="I186" s="2">
        <v>100000</v>
      </c>
      <c r="J186">
        <v>88.37</v>
      </c>
      <c r="K186" t="s">
        <v>105</v>
      </c>
      <c r="L186" t="s">
        <v>23</v>
      </c>
      <c r="M186">
        <v>4.71</v>
      </c>
      <c r="N186" s="1">
        <v>46951</v>
      </c>
      <c r="O186">
        <v>1</v>
      </c>
      <c r="P186" t="s">
        <v>115</v>
      </c>
      <c r="Q186" s="1">
        <v>44029</v>
      </c>
      <c r="R186">
        <f t="shared" si="2"/>
        <v>-11.629999999999995</v>
      </c>
    </row>
    <row r="187" spans="1:18" x14ac:dyDescent="0.3">
      <c r="A187" t="s">
        <v>147</v>
      </c>
      <c r="B187" t="s">
        <v>245</v>
      </c>
      <c r="C187" t="s">
        <v>26</v>
      </c>
      <c r="D187" t="s">
        <v>21</v>
      </c>
      <c r="E187" s="2">
        <v>88452.5</v>
      </c>
      <c r="F187">
        <v>0.3</v>
      </c>
      <c r="G187" s="2">
        <v>88452.5</v>
      </c>
      <c r="H187" s="2">
        <v>100000</v>
      </c>
      <c r="I187" s="2">
        <v>100000</v>
      </c>
      <c r="J187">
        <v>87.41</v>
      </c>
      <c r="K187" t="s">
        <v>124</v>
      </c>
      <c r="L187" t="s">
        <v>23</v>
      </c>
      <c r="M187">
        <v>4.17</v>
      </c>
      <c r="N187" s="1">
        <v>46769</v>
      </c>
      <c r="O187">
        <v>1.75</v>
      </c>
      <c r="P187" t="s">
        <v>115</v>
      </c>
      <c r="Q187" s="1">
        <v>43116</v>
      </c>
      <c r="R187">
        <f t="shared" si="2"/>
        <v>-12.590000000000003</v>
      </c>
    </row>
    <row r="188" spans="1:18" x14ac:dyDescent="0.3">
      <c r="A188" t="s">
        <v>626</v>
      </c>
      <c r="B188" t="s">
        <v>627</v>
      </c>
      <c r="C188" t="s">
        <v>20</v>
      </c>
      <c r="D188" t="s">
        <v>21</v>
      </c>
      <c r="E188" s="2">
        <v>88446.11</v>
      </c>
      <c r="F188">
        <v>0.3</v>
      </c>
      <c r="G188" s="2">
        <v>88446.11</v>
      </c>
      <c r="H188" s="2">
        <v>100000</v>
      </c>
      <c r="I188" s="2">
        <v>100000</v>
      </c>
      <c r="J188">
        <v>88.21</v>
      </c>
      <c r="K188" t="s">
        <v>22</v>
      </c>
      <c r="L188" t="s">
        <v>23</v>
      </c>
      <c r="M188">
        <v>4.59</v>
      </c>
      <c r="N188" s="1">
        <v>46917</v>
      </c>
      <c r="O188">
        <v>1.25</v>
      </c>
      <c r="P188" t="s">
        <v>115</v>
      </c>
      <c r="Q188" s="1">
        <v>43629</v>
      </c>
      <c r="R188">
        <f t="shared" si="2"/>
        <v>-11.790000000000006</v>
      </c>
    </row>
    <row r="189" spans="1:18" x14ac:dyDescent="0.3">
      <c r="A189" t="s">
        <v>313</v>
      </c>
      <c r="B189" t="s">
        <v>628</v>
      </c>
      <c r="C189" t="s">
        <v>20</v>
      </c>
      <c r="D189" t="s">
        <v>21</v>
      </c>
      <c r="E189" s="2">
        <v>88387.42</v>
      </c>
      <c r="F189">
        <v>0.3</v>
      </c>
      <c r="G189" s="2">
        <v>88387.42</v>
      </c>
      <c r="H189" s="2">
        <v>100000</v>
      </c>
      <c r="I189" s="2">
        <v>100000</v>
      </c>
      <c r="J189">
        <v>87.6</v>
      </c>
      <c r="K189" t="s">
        <v>105</v>
      </c>
      <c r="L189" t="s">
        <v>23</v>
      </c>
      <c r="M189">
        <v>5.03</v>
      </c>
      <c r="N189" s="1">
        <v>47098</v>
      </c>
      <c r="O189">
        <v>1.1299999999999999</v>
      </c>
      <c r="P189" t="s">
        <v>115</v>
      </c>
      <c r="Q189" s="1">
        <v>43627</v>
      </c>
      <c r="R189">
        <f t="shared" si="2"/>
        <v>-12.400000000000006</v>
      </c>
    </row>
    <row r="190" spans="1:18" x14ac:dyDescent="0.3">
      <c r="A190" t="s">
        <v>344</v>
      </c>
      <c r="B190" t="s">
        <v>345</v>
      </c>
      <c r="C190" t="s">
        <v>56</v>
      </c>
      <c r="D190" t="s">
        <v>21</v>
      </c>
      <c r="E190" s="2">
        <v>88211.88</v>
      </c>
      <c r="F190">
        <v>0.28999999999999998</v>
      </c>
      <c r="G190" s="2">
        <v>88211.88</v>
      </c>
      <c r="H190" s="2">
        <v>100000</v>
      </c>
      <c r="I190" s="2">
        <v>100000</v>
      </c>
      <c r="J190">
        <v>87.35</v>
      </c>
      <c r="K190" t="s">
        <v>160</v>
      </c>
      <c r="L190" t="s">
        <v>23</v>
      </c>
      <c r="M190">
        <v>4.91</v>
      </c>
      <c r="N190" s="1">
        <v>47037</v>
      </c>
      <c r="O190">
        <v>1</v>
      </c>
      <c r="P190" t="s">
        <v>115</v>
      </c>
      <c r="Q190" s="1">
        <v>42654</v>
      </c>
      <c r="R190">
        <f t="shared" si="2"/>
        <v>-12.650000000000006</v>
      </c>
    </row>
    <row r="191" spans="1:18" x14ac:dyDescent="0.3">
      <c r="A191" t="s">
        <v>629</v>
      </c>
      <c r="B191" t="s">
        <v>630</v>
      </c>
      <c r="C191" t="s">
        <v>34</v>
      </c>
      <c r="D191" t="s">
        <v>21</v>
      </c>
      <c r="E191" s="2">
        <v>88163.7</v>
      </c>
      <c r="F191">
        <v>0.28999999999999998</v>
      </c>
      <c r="G191" s="2">
        <v>88163.7</v>
      </c>
      <c r="H191" s="2">
        <v>100000</v>
      </c>
      <c r="I191" s="2">
        <v>100000</v>
      </c>
      <c r="J191">
        <v>86.96</v>
      </c>
      <c r="K191" t="s">
        <v>124</v>
      </c>
      <c r="L191" t="s">
        <v>23</v>
      </c>
      <c r="M191">
        <v>4.92</v>
      </c>
      <c r="N191" s="1">
        <v>47082</v>
      </c>
      <c r="O191">
        <v>1.63</v>
      </c>
      <c r="P191" t="s">
        <v>115</v>
      </c>
      <c r="Q191" s="1">
        <v>43794</v>
      </c>
      <c r="R191">
        <f t="shared" si="2"/>
        <v>-13.040000000000006</v>
      </c>
    </row>
    <row r="192" spans="1:18" x14ac:dyDescent="0.3">
      <c r="A192" t="s">
        <v>631</v>
      </c>
      <c r="B192" t="s">
        <v>632</v>
      </c>
      <c r="C192" t="s">
        <v>54</v>
      </c>
      <c r="D192" t="s">
        <v>21</v>
      </c>
      <c r="E192" s="2">
        <v>88050.97</v>
      </c>
      <c r="F192">
        <v>0.28999999999999998</v>
      </c>
      <c r="G192" s="2">
        <v>88050.97</v>
      </c>
      <c r="H192" s="2">
        <v>100000</v>
      </c>
      <c r="I192" s="2">
        <v>100000</v>
      </c>
      <c r="J192">
        <v>87.28</v>
      </c>
      <c r="K192" t="s">
        <v>22</v>
      </c>
      <c r="L192" t="s">
        <v>23</v>
      </c>
      <c r="M192">
        <v>4.9800000000000004</v>
      </c>
      <c r="N192" s="1">
        <v>47072</v>
      </c>
      <c r="O192">
        <v>1</v>
      </c>
      <c r="P192" t="s">
        <v>115</v>
      </c>
      <c r="Q192" s="1">
        <v>42667</v>
      </c>
      <c r="R192">
        <f t="shared" si="2"/>
        <v>-12.719999999999999</v>
      </c>
    </row>
    <row r="193" spans="1:18" x14ac:dyDescent="0.3">
      <c r="A193" t="s">
        <v>633</v>
      </c>
      <c r="B193" t="s">
        <v>634</v>
      </c>
      <c r="C193" t="s">
        <v>34</v>
      </c>
      <c r="D193" t="s">
        <v>21</v>
      </c>
      <c r="E193" s="2">
        <v>87822.44</v>
      </c>
      <c r="F193">
        <v>0.28999999999999998</v>
      </c>
      <c r="G193" s="2">
        <v>87822.44</v>
      </c>
      <c r="H193" s="2">
        <v>100000</v>
      </c>
      <c r="I193" s="2">
        <v>100000</v>
      </c>
      <c r="J193">
        <v>87.38</v>
      </c>
      <c r="K193" t="s">
        <v>105</v>
      </c>
      <c r="L193" t="s">
        <v>23</v>
      </c>
      <c r="M193">
        <v>4.4800000000000004</v>
      </c>
      <c r="N193" s="1">
        <v>46887</v>
      </c>
      <c r="O193">
        <v>1.63</v>
      </c>
      <c r="P193" t="s">
        <v>115</v>
      </c>
      <c r="Q193" s="1">
        <v>44330</v>
      </c>
      <c r="R193">
        <f t="shared" si="2"/>
        <v>-12.620000000000005</v>
      </c>
    </row>
    <row r="194" spans="1:18" x14ac:dyDescent="0.3">
      <c r="A194" t="s">
        <v>338</v>
      </c>
      <c r="B194" t="s">
        <v>635</v>
      </c>
      <c r="C194" t="s">
        <v>54</v>
      </c>
      <c r="D194" t="s">
        <v>21</v>
      </c>
      <c r="E194" s="2">
        <v>87816.74</v>
      </c>
      <c r="F194">
        <v>0.28999999999999998</v>
      </c>
      <c r="G194" s="2">
        <v>87816.74</v>
      </c>
      <c r="H194" s="2">
        <v>100000</v>
      </c>
      <c r="I194" s="2">
        <v>100000</v>
      </c>
      <c r="J194">
        <v>87.1</v>
      </c>
      <c r="K194" t="s">
        <v>105</v>
      </c>
      <c r="L194" t="s">
        <v>23</v>
      </c>
      <c r="M194">
        <v>4.87</v>
      </c>
      <c r="N194" s="1">
        <v>47005</v>
      </c>
      <c r="O194">
        <v>0.75</v>
      </c>
      <c r="P194" t="s">
        <v>115</v>
      </c>
      <c r="Q194" s="1">
        <v>42622</v>
      </c>
      <c r="R194">
        <f t="shared" si="2"/>
        <v>-12.900000000000006</v>
      </c>
    </row>
    <row r="195" spans="1:18" x14ac:dyDescent="0.3">
      <c r="A195" t="s">
        <v>184</v>
      </c>
      <c r="B195" t="s">
        <v>467</v>
      </c>
      <c r="C195" t="s">
        <v>54</v>
      </c>
      <c r="D195" t="s">
        <v>21</v>
      </c>
      <c r="E195" s="2">
        <v>87665.71</v>
      </c>
      <c r="F195">
        <v>0.28999999999999998</v>
      </c>
      <c r="G195" s="2">
        <v>87665.71</v>
      </c>
      <c r="H195" s="2">
        <v>95000</v>
      </c>
      <c r="I195" s="2">
        <v>95000</v>
      </c>
      <c r="J195">
        <v>91.12</v>
      </c>
      <c r="K195" t="s">
        <v>124</v>
      </c>
      <c r="L195" t="s">
        <v>23</v>
      </c>
      <c r="M195">
        <v>4.93</v>
      </c>
      <c r="N195" s="1">
        <v>47092</v>
      </c>
      <c r="O195">
        <v>1.63</v>
      </c>
      <c r="P195" t="s">
        <v>115</v>
      </c>
      <c r="Q195" s="1">
        <v>43439</v>
      </c>
      <c r="R195">
        <f t="shared" ref="R195:R239" si="3">J195-100</f>
        <v>-8.8799999999999955</v>
      </c>
    </row>
    <row r="196" spans="1:18" x14ac:dyDescent="0.3">
      <c r="A196" t="s">
        <v>104</v>
      </c>
      <c r="B196" t="s">
        <v>636</v>
      </c>
      <c r="C196" t="s">
        <v>51</v>
      </c>
      <c r="D196" t="s">
        <v>21</v>
      </c>
      <c r="E196" s="2">
        <v>87503.42</v>
      </c>
      <c r="F196">
        <v>0.28999999999999998</v>
      </c>
      <c r="G196" s="2">
        <v>87503.42</v>
      </c>
      <c r="H196" s="2">
        <v>100000</v>
      </c>
      <c r="I196" s="2">
        <v>100000</v>
      </c>
      <c r="J196">
        <v>87.42</v>
      </c>
      <c r="K196" t="s">
        <v>105</v>
      </c>
      <c r="L196" t="s">
        <v>23</v>
      </c>
      <c r="M196">
        <v>4.75</v>
      </c>
      <c r="N196" s="1">
        <v>46946</v>
      </c>
      <c r="O196">
        <v>0.75</v>
      </c>
      <c r="P196" t="s">
        <v>115</v>
      </c>
      <c r="Q196" s="1">
        <v>42563</v>
      </c>
      <c r="R196">
        <f t="shared" si="3"/>
        <v>-12.579999999999998</v>
      </c>
    </row>
    <row r="197" spans="1:18" x14ac:dyDescent="0.3">
      <c r="A197" t="s">
        <v>637</v>
      </c>
      <c r="B197" t="s">
        <v>638</v>
      </c>
      <c r="C197" t="s">
        <v>54</v>
      </c>
      <c r="D197" t="s">
        <v>21</v>
      </c>
      <c r="E197" s="2">
        <v>87383.94</v>
      </c>
      <c r="F197">
        <v>0.28999999999999998</v>
      </c>
      <c r="G197" s="2">
        <v>87383.94</v>
      </c>
      <c r="H197" s="2">
        <v>100000</v>
      </c>
      <c r="I197" s="2">
        <v>100000</v>
      </c>
      <c r="J197">
        <v>87.28</v>
      </c>
      <c r="K197" t="s">
        <v>105</v>
      </c>
      <c r="L197" t="s">
        <v>23</v>
      </c>
      <c r="M197">
        <v>4.7</v>
      </c>
      <c r="N197" s="1">
        <v>46928</v>
      </c>
      <c r="O197">
        <v>0.63</v>
      </c>
      <c r="P197" t="s">
        <v>115</v>
      </c>
      <c r="Q197" s="1">
        <v>43640</v>
      </c>
      <c r="R197">
        <f t="shared" si="3"/>
        <v>-12.719999999999999</v>
      </c>
    </row>
    <row r="198" spans="1:18" x14ac:dyDescent="0.3">
      <c r="A198" t="s">
        <v>639</v>
      </c>
      <c r="B198" t="s">
        <v>640</v>
      </c>
      <c r="C198" t="s">
        <v>57</v>
      </c>
      <c r="D198" t="s">
        <v>21</v>
      </c>
      <c r="E198" s="2">
        <v>87356.37</v>
      </c>
      <c r="F198">
        <v>0.28999999999999998</v>
      </c>
      <c r="G198" s="2">
        <v>87356.37</v>
      </c>
      <c r="H198" s="2">
        <v>100000</v>
      </c>
      <c r="I198" s="2">
        <v>100000</v>
      </c>
      <c r="J198">
        <v>86.72</v>
      </c>
      <c r="K198" t="s">
        <v>75</v>
      </c>
      <c r="L198" t="s">
        <v>23</v>
      </c>
      <c r="M198">
        <v>4.38</v>
      </c>
      <c r="N198" s="1">
        <v>46854</v>
      </c>
      <c r="O198">
        <v>1.75</v>
      </c>
      <c r="P198" t="s">
        <v>115</v>
      </c>
      <c r="Q198" s="1">
        <v>43201</v>
      </c>
      <c r="R198">
        <f t="shared" si="3"/>
        <v>-13.280000000000001</v>
      </c>
    </row>
    <row r="199" spans="1:18" x14ac:dyDescent="0.3">
      <c r="A199" t="s">
        <v>368</v>
      </c>
      <c r="B199" t="s">
        <v>427</v>
      </c>
      <c r="C199" t="s">
        <v>26</v>
      </c>
      <c r="D199" t="s">
        <v>21</v>
      </c>
      <c r="E199" s="2">
        <v>86999.53</v>
      </c>
      <c r="F199">
        <v>0.28999999999999998</v>
      </c>
      <c r="G199" s="2">
        <v>86999.53</v>
      </c>
      <c r="H199" s="2">
        <v>100000</v>
      </c>
      <c r="I199" s="2">
        <v>100000</v>
      </c>
      <c r="J199">
        <v>86.1</v>
      </c>
      <c r="K199" t="s">
        <v>65</v>
      </c>
      <c r="L199" t="s">
        <v>23</v>
      </c>
      <c r="M199">
        <v>4.18</v>
      </c>
      <c r="N199" s="1">
        <v>46766</v>
      </c>
      <c r="O199">
        <v>1.5</v>
      </c>
      <c r="P199" t="s">
        <v>115</v>
      </c>
      <c r="Q199" s="1">
        <v>43115</v>
      </c>
      <c r="R199">
        <f t="shared" si="3"/>
        <v>-13.900000000000006</v>
      </c>
    </row>
    <row r="200" spans="1:18" x14ac:dyDescent="0.3">
      <c r="A200" t="s">
        <v>299</v>
      </c>
      <c r="B200" t="s">
        <v>300</v>
      </c>
      <c r="C200" t="s">
        <v>57</v>
      </c>
      <c r="D200" t="s">
        <v>21</v>
      </c>
      <c r="E200" s="2">
        <v>86926.02</v>
      </c>
      <c r="F200">
        <v>0.28999999999999998</v>
      </c>
      <c r="G200" s="2">
        <v>86926.02</v>
      </c>
      <c r="H200" s="2">
        <v>100000</v>
      </c>
      <c r="I200" s="2">
        <v>100000</v>
      </c>
      <c r="J200">
        <v>85.77</v>
      </c>
      <c r="K200" t="s">
        <v>27</v>
      </c>
      <c r="L200" t="s">
        <v>23</v>
      </c>
      <c r="M200">
        <v>4.8499999999999996</v>
      </c>
      <c r="N200" s="1">
        <v>47040</v>
      </c>
      <c r="O200">
        <v>1.35</v>
      </c>
      <c r="P200" t="s">
        <v>115</v>
      </c>
      <c r="Q200" s="1">
        <v>44118</v>
      </c>
      <c r="R200">
        <f t="shared" si="3"/>
        <v>-14.230000000000004</v>
      </c>
    </row>
    <row r="201" spans="1:18" x14ac:dyDescent="0.3">
      <c r="A201" t="s">
        <v>641</v>
      </c>
      <c r="B201" t="s">
        <v>642</v>
      </c>
      <c r="C201" t="s">
        <v>20</v>
      </c>
      <c r="D201" t="s">
        <v>21</v>
      </c>
      <c r="E201" s="2">
        <v>86825.61</v>
      </c>
      <c r="F201">
        <v>0.28999999999999998</v>
      </c>
      <c r="G201" s="2">
        <v>86825.61</v>
      </c>
      <c r="H201" s="2">
        <v>100000</v>
      </c>
      <c r="I201" s="2">
        <v>100000</v>
      </c>
      <c r="J201">
        <v>86.41</v>
      </c>
      <c r="K201" t="s">
        <v>38</v>
      </c>
      <c r="L201" t="s">
        <v>23</v>
      </c>
      <c r="M201">
        <v>4.47</v>
      </c>
      <c r="N201" s="1">
        <v>46865</v>
      </c>
      <c r="O201">
        <v>1.25</v>
      </c>
      <c r="P201" t="s">
        <v>115</v>
      </c>
      <c r="Q201" s="1">
        <v>43760</v>
      </c>
      <c r="R201">
        <f t="shared" si="3"/>
        <v>-13.590000000000003</v>
      </c>
    </row>
    <row r="202" spans="1:18" x14ac:dyDescent="0.3">
      <c r="A202" t="s">
        <v>643</v>
      </c>
      <c r="B202" t="s">
        <v>644</v>
      </c>
      <c r="C202" t="s">
        <v>26</v>
      </c>
      <c r="D202" t="s">
        <v>21</v>
      </c>
      <c r="E202" s="2">
        <v>86773.81</v>
      </c>
      <c r="F202">
        <v>0.28999999999999998</v>
      </c>
      <c r="G202" s="2">
        <v>86773.81</v>
      </c>
      <c r="H202" s="2">
        <v>100000</v>
      </c>
      <c r="I202" s="2">
        <v>100000</v>
      </c>
      <c r="J202">
        <v>86.26</v>
      </c>
      <c r="K202" t="s">
        <v>124</v>
      </c>
      <c r="L202" t="s">
        <v>23</v>
      </c>
      <c r="M202">
        <v>4.4400000000000004</v>
      </c>
      <c r="N202" s="1">
        <v>46861</v>
      </c>
      <c r="O202">
        <v>1.5</v>
      </c>
      <c r="P202" t="s">
        <v>115</v>
      </c>
      <c r="Q202" s="1">
        <v>43207</v>
      </c>
      <c r="R202">
        <f t="shared" si="3"/>
        <v>-13.739999999999995</v>
      </c>
    </row>
    <row r="203" spans="1:18" x14ac:dyDescent="0.3">
      <c r="A203" t="s">
        <v>645</v>
      </c>
      <c r="B203" t="s">
        <v>646</v>
      </c>
      <c r="C203" t="s">
        <v>56</v>
      </c>
      <c r="D203" t="s">
        <v>21</v>
      </c>
      <c r="E203" s="2">
        <v>86685.05</v>
      </c>
      <c r="F203">
        <v>0.28999999999999998</v>
      </c>
      <c r="G203" s="2">
        <v>86685.05</v>
      </c>
      <c r="H203" s="2">
        <v>100000</v>
      </c>
      <c r="I203" s="2">
        <v>100000</v>
      </c>
      <c r="J203">
        <v>86.66</v>
      </c>
      <c r="K203" t="s">
        <v>27</v>
      </c>
      <c r="L203" t="s">
        <v>23</v>
      </c>
      <c r="M203">
        <v>4.8</v>
      </c>
      <c r="N203" s="1">
        <v>46958</v>
      </c>
      <c r="O203">
        <v>0.38</v>
      </c>
      <c r="P203" t="s">
        <v>115</v>
      </c>
      <c r="Q203" s="1">
        <v>43854</v>
      </c>
      <c r="R203">
        <f t="shared" si="3"/>
        <v>-13.340000000000003</v>
      </c>
    </row>
    <row r="204" spans="1:18" x14ac:dyDescent="0.3">
      <c r="A204" t="s">
        <v>368</v>
      </c>
      <c r="B204" t="s">
        <v>647</v>
      </c>
      <c r="C204" t="s">
        <v>57</v>
      </c>
      <c r="D204" t="s">
        <v>21</v>
      </c>
      <c r="E204" s="2">
        <v>86617.65</v>
      </c>
      <c r="F204">
        <v>0.28999999999999998</v>
      </c>
      <c r="G204" s="2">
        <v>86617.65</v>
      </c>
      <c r="H204" s="2">
        <v>100000</v>
      </c>
      <c r="I204" s="2">
        <v>100000</v>
      </c>
      <c r="J204">
        <v>86.34</v>
      </c>
      <c r="K204" t="s">
        <v>124</v>
      </c>
      <c r="L204" t="s">
        <v>23</v>
      </c>
      <c r="M204">
        <v>4.58</v>
      </c>
      <c r="N204" s="1">
        <v>46932</v>
      </c>
      <c r="O204">
        <v>1.88</v>
      </c>
      <c r="P204" t="s">
        <v>115</v>
      </c>
      <c r="Q204" s="1">
        <v>44648</v>
      </c>
      <c r="R204">
        <f t="shared" si="3"/>
        <v>-13.659999999999997</v>
      </c>
    </row>
    <row r="205" spans="1:18" x14ac:dyDescent="0.3">
      <c r="A205" t="s">
        <v>648</v>
      </c>
      <c r="B205" t="s">
        <v>649</v>
      </c>
      <c r="C205" t="s">
        <v>26</v>
      </c>
      <c r="D205" t="s">
        <v>21</v>
      </c>
      <c r="E205" s="2">
        <v>86551.91</v>
      </c>
      <c r="F205">
        <v>0.28999999999999998</v>
      </c>
      <c r="G205" s="2">
        <v>86551.91</v>
      </c>
      <c r="H205" s="2">
        <v>100000</v>
      </c>
      <c r="I205" s="2">
        <v>100000</v>
      </c>
      <c r="J205">
        <v>86.46</v>
      </c>
      <c r="K205" t="s">
        <v>65</v>
      </c>
      <c r="L205" t="s">
        <v>23</v>
      </c>
      <c r="M205">
        <v>4.53</v>
      </c>
      <c r="N205" s="1">
        <v>46849</v>
      </c>
      <c r="O205">
        <v>0.25</v>
      </c>
      <c r="P205" t="s">
        <v>115</v>
      </c>
      <c r="Q205" s="1">
        <v>44292</v>
      </c>
      <c r="R205">
        <f t="shared" si="3"/>
        <v>-13.540000000000006</v>
      </c>
    </row>
    <row r="206" spans="1:18" x14ac:dyDescent="0.3">
      <c r="A206" t="s">
        <v>292</v>
      </c>
      <c r="B206" t="s">
        <v>650</v>
      </c>
      <c r="C206" t="s">
        <v>24</v>
      </c>
      <c r="D206" t="s">
        <v>21</v>
      </c>
      <c r="E206" s="2">
        <v>86428.07</v>
      </c>
      <c r="F206">
        <v>0.28999999999999998</v>
      </c>
      <c r="G206" s="2">
        <v>86428.07</v>
      </c>
      <c r="H206" s="2">
        <v>100000</v>
      </c>
      <c r="I206" s="2">
        <v>100000</v>
      </c>
      <c r="J206">
        <v>86.38</v>
      </c>
      <c r="K206" t="s">
        <v>124</v>
      </c>
      <c r="L206" t="s">
        <v>23</v>
      </c>
      <c r="M206">
        <v>4.7699999999999996</v>
      </c>
      <c r="N206" s="1">
        <v>46950</v>
      </c>
      <c r="O206">
        <v>0.5</v>
      </c>
      <c r="P206" t="s">
        <v>115</v>
      </c>
      <c r="Q206" s="1">
        <v>43846</v>
      </c>
      <c r="R206">
        <f t="shared" si="3"/>
        <v>-13.620000000000005</v>
      </c>
    </row>
    <row r="207" spans="1:18" x14ac:dyDescent="0.3">
      <c r="A207" t="s">
        <v>48</v>
      </c>
      <c r="B207" t="s">
        <v>651</v>
      </c>
      <c r="C207" t="s">
        <v>49</v>
      </c>
      <c r="D207" t="s">
        <v>21</v>
      </c>
      <c r="E207" s="2">
        <v>86254.56</v>
      </c>
      <c r="F207">
        <v>0.28999999999999998</v>
      </c>
      <c r="G207" s="2">
        <v>86254.56</v>
      </c>
      <c r="H207" s="2">
        <v>100000</v>
      </c>
      <c r="I207" s="2">
        <v>100000</v>
      </c>
      <c r="J207">
        <v>85.99</v>
      </c>
      <c r="K207" t="s">
        <v>75</v>
      </c>
      <c r="L207" t="s">
        <v>23</v>
      </c>
      <c r="M207">
        <v>4.29</v>
      </c>
      <c r="N207" s="1">
        <v>46765</v>
      </c>
      <c r="O207">
        <v>0.44</v>
      </c>
      <c r="P207" t="s">
        <v>115</v>
      </c>
      <c r="Q207" s="1">
        <v>44574</v>
      </c>
      <c r="R207">
        <f t="shared" si="3"/>
        <v>-14.010000000000005</v>
      </c>
    </row>
    <row r="208" spans="1:18" x14ac:dyDescent="0.3">
      <c r="A208" t="s">
        <v>652</v>
      </c>
      <c r="B208" t="s">
        <v>653</v>
      </c>
      <c r="C208" t="s">
        <v>51</v>
      </c>
      <c r="D208" t="s">
        <v>21</v>
      </c>
      <c r="E208" s="2">
        <v>86216.25</v>
      </c>
      <c r="F208">
        <v>0.28999999999999998</v>
      </c>
      <c r="G208" s="2">
        <v>86216.25</v>
      </c>
      <c r="H208" s="2">
        <v>100000</v>
      </c>
      <c r="I208" s="2">
        <v>100000</v>
      </c>
      <c r="J208">
        <v>85.95</v>
      </c>
      <c r="K208" t="s">
        <v>105</v>
      </c>
      <c r="L208" t="s">
        <v>23</v>
      </c>
      <c r="M208">
        <v>4.58</v>
      </c>
      <c r="N208" s="1">
        <v>46901</v>
      </c>
      <c r="O208">
        <v>1.1299999999999999</v>
      </c>
      <c r="P208" t="s">
        <v>115</v>
      </c>
      <c r="Q208" s="1">
        <v>44344</v>
      </c>
      <c r="R208">
        <f t="shared" si="3"/>
        <v>-14.049999999999997</v>
      </c>
    </row>
    <row r="209" spans="1:18" x14ac:dyDescent="0.3">
      <c r="A209" t="s">
        <v>89</v>
      </c>
      <c r="B209" t="s">
        <v>90</v>
      </c>
      <c r="C209" t="s">
        <v>26</v>
      </c>
      <c r="D209" t="s">
        <v>21</v>
      </c>
      <c r="E209" s="2">
        <v>86208.47</v>
      </c>
      <c r="F209">
        <v>0.28999999999999998</v>
      </c>
      <c r="G209" s="2">
        <v>86208.47</v>
      </c>
      <c r="H209" s="2">
        <v>100000</v>
      </c>
      <c r="I209" s="2">
        <v>100000</v>
      </c>
      <c r="J209">
        <v>85.49</v>
      </c>
      <c r="K209" t="s">
        <v>22</v>
      </c>
      <c r="L209" t="s">
        <v>23</v>
      </c>
      <c r="M209">
        <v>5.04</v>
      </c>
      <c r="N209" s="1">
        <v>47090</v>
      </c>
      <c r="O209">
        <v>1</v>
      </c>
      <c r="P209" t="s">
        <v>115</v>
      </c>
      <c r="Q209" s="1">
        <v>43802</v>
      </c>
      <c r="R209">
        <f t="shared" si="3"/>
        <v>-14.510000000000005</v>
      </c>
    </row>
    <row r="210" spans="1:18" x14ac:dyDescent="0.3">
      <c r="A210" t="s">
        <v>654</v>
      </c>
      <c r="B210" t="s">
        <v>655</v>
      </c>
      <c r="C210" t="s">
        <v>26</v>
      </c>
      <c r="D210" t="s">
        <v>21</v>
      </c>
      <c r="E210" s="2">
        <v>86082.91</v>
      </c>
      <c r="F210">
        <v>0.28999999999999998</v>
      </c>
      <c r="G210" s="2">
        <v>86082.91</v>
      </c>
      <c r="H210" s="2">
        <v>100000</v>
      </c>
      <c r="I210" s="2">
        <v>100000</v>
      </c>
      <c r="J210">
        <v>85.58</v>
      </c>
      <c r="K210" t="s">
        <v>160</v>
      </c>
      <c r="L210" t="s">
        <v>23</v>
      </c>
      <c r="M210">
        <v>4.45</v>
      </c>
      <c r="N210" s="1">
        <v>46865</v>
      </c>
      <c r="O210">
        <v>1.5</v>
      </c>
      <c r="P210" t="s">
        <v>115</v>
      </c>
      <c r="Q210" s="1">
        <v>44308</v>
      </c>
      <c r="R210">
        <f t="shared" si="3"/>
        <v>-14.420000000000002</v>
      </c>
    </row>
    <row r="211" spans="1:18" x14ac:dyDescent="0.3">
      <c r="A211" t="s">
        <v>656</v>
      </c>
      <c r="B211" t="s">
        <v>657</v>
      </c>
      <c r="C211" t="s">
        <v>56</v>
      </c>
      <c r="D211" t="s">
        <v>21</v>
      </c>
      <c r="E211" s="2">
        <v>85960.37</v>
      </c>
      <c r="F211">
        <v>0.28999999999999998</v>
      </c>
      <c r="G211" s="2">
        <v>85960.37</v>
      </c>
      <c r="H211" s="2">
        <v>100000</v>
      </c>
      <c r="I211" s="2">
        <v>100000</v>
      </c>
      <c r="J211">
        <v>85.73</v>
      </c>
      <c r="K211" t="s">
        <v>248</v>
      </c>
      <c r="L211" t="s">
        <v>23</v>
      </c>
      <c r="M211">
        <v>4.62</v>
      </c>
      <c r="N211" s="1">
        <v>46927</v>
      </c>
      <c r="O211">
        <v>1.38</v>
      </c>
      <c r="P211" t="s">
        <v>115</v>
      </c>
      <c r="Q211" s="1">
        <v>44370</v>
      </c>
      <c r="R211">
        <f t="shared" si="3"/>
        <v>-14.269999999999996</v>
      </c>
    </row>
    <row r="212" spans="1:18" x14ac:dyDescent="0.3">
      <c r="A212" t="s">
        <v>658</v>
      </c>
      <c r="B212" t="s">
        <v>659</v>
      </c>
      <c r="C212" t="s">
        <v>24</v>
      </c>
      <c r="D212" t="s">
        <v>21</v>
      </c>
      <c r="E212" s="2">
        <v>85876.97</v>
      </c>
      <c r="F212">
        <v>0.28999999999999998</v>
      </c>
      <c r="G212" s="2">
        <v>85876.97</v>
      </c>
      <c r="H212" s="2">
        <v>100000</v>
      </c>
      <c r="I212" s="2">
        <v>100000</v>
      </c>
      <c r="J212">
        <v>85.85</v>
      </c>
      <c r="K212" t="s">
        <v>65</v>
      </c>
      <c r="L212" t="s">
        <v>23</v>
      </c>
      <c r="M212">
        <v>4.7</v>
      </c>
      <c r="N212" s="1">
        <v>46908</v>
      </c>
      <c r="O212">
        <v>0.13</v>
      </c>
      <c r="P212" t="s">
        <v>115</v>
      </c>
      <c r="Q212" s="1">
        <v>44351</v>
      </c>
      <c r="R212">
        <f t="shared" si="3"/>
        <v>-14.150000000000006</v>
      </c>
    </row>
    <row r="213" spans="1:18" x14ac:dyDescent="0.3">
      <c r="A213" t="s">
        <v>660</v>
      </c>
      <c r="B213" t="s">
        <v>661</v>
      </c>
      <c r="C213" t="s">
        <v>34</v>
      </c>
      <c r="D213" t="s">
        <v>21</v>
      </c>
      <c r="E213" s="2">
        <v>85855.13</v>
      </c>
      <c r="F213">
        <v>0.28999999999999998</v>
      </c>
      <c r="G213" s="2">
        <v>85855.13</v>
      </c>
      <c r="H213" s="2">
        <v>100000</v>
      </c>
      <c r="I213" s="2">
        <v>100000</v>
      </c>
      <c r="J213">
        <v>85.71</v>
      </c>
      <c r="K213" t="s">
        <v>22</v>
      </c>
      <c r="L213" t="s">
        <v>23</v>
      </c>
      <c r="M213">
        <v>4.58</v>
      </c>
      <c r="N213" s="1">
        <v>46878</v>
      </c>
      <c r="O213">
        <v>0.5</v>
      </c>
      <c r="P213" t="s">
        <v>115</v>
      </c>
      <c r="Q213" s="1">
        <v>43956</v>
      </c>
      <c r="R213">
        <f t="shared" si="3"/>
        <v>-14.290000000000006</v>
      </c>
    </row>
    <row r="214" spans="1:18" x14ac:dyDescent="0.3">
      <c r="A214" t="s">
        <v>309</v>
      </c>
      <c r="B214" t="s">
        <v>310</v>
      </c>
      <c r="C214" t="s">
        <v>57</v>
      </c>
      <c r="D214" t="s">
        <v>21</v>
      </c>
      <c r="E214" s="2">
        <v>85651.04</v>
      </c>
      <c r="F214">
        <v>0.28999999999999998</v>
      </c>
      <c r="G214" s="2">
        <v>85651.04</v>
      </c>
      <c r="H214" s="2">
        <v>100000</v>
      </c>
      <c r="I214" s="2">
        <v>100000</v>
      </c>
      <c r="J214">
        <v>85.17</v>
      </c>
      <c r="K214" t="s">
        <v>65</v>
      </c>
      <c r="L214" t="s">
        <v>23</v>
      </c>
      <c r="M214">
        <v>4.4400000000000004</v>
      </c>
      <c r="N214" s="1">
        <v>46858</v>
      </c>
      <c r="O214">
        <v>1.35</v>
      </c>
      <c r="P214" t="s">
        <v>115</v>
      </c>
      <c r="Q214" s="1">
        <v>43727</v>
      </c>
      <c r="R214">
        <f t="shared" si="3"/>
        <v>-14.829999999999998</v>
      </c>
    </row>
    <row r="215" spans="1:18" x14ac:dyDescent="0.3">
      <c r="A215" t="s">
        <v>662</v>
      </c>
      <c r="B215" t="s">
        <v>663</v>
      </c>
      <c r="C215" t="s">
        <v>51</v>
      </c>
      <c r="D215" t="s">
        <v>21</v>
      </c>
      <c r="E215" s="2">
        <v>85646.42</v>
      </c>
      <c r="F215">
        <v>0.28999999999999998</v>
      </c>
      <c r="G215" s="2">
        <v>85646.42</v>
      </c>
      <c r="H215" s="2">
        <v>100000</v>
      </c>
      <c r="I215" s="2">
        <v>100000</v>
      </c>
      <c r="J215">
        <v>85.38</v>
      </c>
      <c r="K215" t="s">
        <v>664</v>
      </c>
      <c r="L215" t="s">
        <v>23</v>
      </c>
      <c r="M215">
        <v>4.37</v>
      </c>
      <c r="N215" s="1">
        <v>46900</v>
      </c>
      <c r="O215">
        <v>1.1299999999999999</v>
      </c>
      <c r="P215" t="s">
        <v>115</v>
      </c>
      <c r="Q215" s="1">
        <v>44343</v>
      </c>
      <c r="R215">
        <f t="shared" si="3"/>
        <v>-14.620000000000005</v>
      </c>
    </row>
    <row r="216" spans="1:18" x14ac:dyDescent="0.3">
      <c r="A216" t="s">
        <v>665</v>
      </c>
      <c r="B216" t="s">
        <v>666</v>
      </c>
      <c r="C216" t="s">
        <v>51</v>
      </c>
      <c r="D216" t="s">
        <v>21</v>
      </c>
      <c r="E216" s="2">
        <v>85058.32</v>
      </c>
      <c r="F216">
        <v>0.28000000000000003</v>
      </c>
      <c r="G216" s="2">
        <v>85058.32</v>
      </c>
      <c r="H216" s="2">
        <v>100000</v>
      </c>
      <c r="I216" s="2">
        <v>100000</v>
      </c>
      <c r="J216">
        <v>83.85</v>
      </c>
      <c r="K216" t="s">
        <v>65</v>
      </c>
      <c r="L216" t="s">
        <v>23</v>
      </c>
      <c r="M216">
        <v>4.8</v>
      </c>
      <c r="N216" s="1">
        <v>47021</v>
      </c>
      <c r="O216">
        <v>1.33</v>
      </c>
      <c r="P216" t="s">
        <v>115</v>
      </c>
      <c r="Q216" s="1">
        <v>43733</v>
      </c>
      <c r="R216">
        <f t="shared" si="3"/>
        <v>-16.150000000000006</v>
      </c>
    </row>
    <row r="217" spans="1:18" x14ac:dyDescent="0.3">
      <c r="A217" t="s">
        <v>382</v>
      </c>
      <c r="B217" t="s">
        <v>667</v>
      </c>
      <c r="C217" t="s">
        <v>34</v>
      </c>
      <c r="D217" t="s">
        <v>21</v>
      </c>
      <c r="E217" s="2">
        <v>84967.73</v>
      </c>
      <c r="F217">
        <v>0.28000000000000003</v>
      </c>
      <c r="G217" s="2">
        <v>84967.73</v>
      </c>
      <c r="H217" s="2">
        <v>100000</v>
      </c>
      <c r="I217" s="2">
        <v>100000</v>
      </c>
      <c r="J217">
        <v>84.93</v>
      </c>
      <c r="K217" t="s">
        <v>65</v>
      </c>
      <c r="L217" t="s">
        <v>23</v>
      </c>
      <c r="M217">
        <v>4.74</v>
      </c>
      <c r="N217" s="1">
        <v>46927</v>
      </c>
      <c r="O217">
        <v>0.25</v>
      </c>
      <c r="P217" t="s">
        <v>115</v>
      </c>
      <c r="Q217" s="1">
        <v>44005</v>
      </c>
      <c r="R217">
        <f t="shared" si="3"/>
        <v>-15.069999999999993</v>
      </c>
    </row>
    <row r="218" spans="1:18" x14ac:dyDescent="0.3">
      <c r="A218" t="s">
        <v>52</v>
      </c>
      <c r="B218" t="s">
        <v>668</v>
      </c>
      <c r="C218" t="s">
        <v>26</v>
      </c>
      <c r="D218" t="s">
        <v>21</v>
      </c>
      <c r="E218" s="2">
        <v>84892.91</v>
      </c>
      <c r="F218">
        <v>0.28000000000000003</v>
      </c>
      <c r="G218" s="2">
        <v>84892.91</v>
      </c>
      <c r="H218" s="2">
        <v>100000</v>
      </c>
      <c r="I218" s="2">
        <v>100000</v>
      </c>
      <c r="J218">
        <v>84.78</v>
      </c>
      <c r="K218" t="s">
        <v>22</v>
      </c>
      <c r="L218" t="s">
        <v>23</v>
      </c>
      <c r="M218">
        <v>4.6900000000000004</v>
      </c>
      <c r="N218" s="1">
        <v>46920</v>
      </c>
      <c r="O218">
        <v>0.6</v>
      </c>
      <c r="P218" t="s">
        <v>115</v>
      </c>
      <c r="Q218" s="1">
        <v>44364</v>
      </c>
      <c r="R218">
        <f t="shared" si="3"/>
        <v>-15.219999999999999</v>
      </c>
    </row>
    <row r="219" spans="1:18" x14ac:dyDescent="0.3">
      <c r="A219" t="s">
        <v>276</v>
      </c>
      <c r="B219" t="s">
        <v>441</v>
      </c>
      <c r="C219" t="s">
        <v>26</v>
      </c>
      <c r="D219" t="s">
        <v>21</v>
      </c>
      <c r="E219" s="2">
        <v>84685.21</v>
      </c>
      <c r="F219">
        <v>0.28000000000000003</v>
      </c>
      <c r="G219" s="2">
        <v>84685.21</v>
      </c>
      <c r="H219" s="2">
        <v>100000</v>
      </c>
      <c r="I219" s="2">
        <v>100000</v>
      </c>
      <c r="J219">
        <v>84.62</v>
      </c>
      <c r="K219" t="s">
        <v>256</v>
      </c>
      <c r="L219" t="s">
        <v>23</v>
      </c>
      <c r="M219">
        <v>4.3899999999999997</v>
      </c>
      <c r="N219" s="1">
        <v>46791</v>
      </c>
      <c r="O219">
        <v>0.13</v>
      </c>
      <c r="P219" t="s">
        <v>115</v>
      </c>
      <c r="Q219" s="1">
        <v>44235</v>
      </c>
      <c r="R219">
        <f t="shared" si="3"/>
        <v>-15.379999999999995</v>
      </c>
    </row>
    <row r="220" spans="1:18" x14ac:dyDescent="0.3">
      <c r="A220" t="s">
        <v>48</v>
      </c>
      <c r="B220" t="s">
        <v>669</v>
      </c>
      <c r="C220" t="s">
        <v>49</v>
      </c>
      <c r="D220" t="s">
        <v>21</v>
      </c>
      <c r="E220" s="2">
        <v>84631.77</v>
      </c>
      <c r="F220">
        <v>0.28000000000000003</v>
      </c>
      <c r="G220" s="2">
        <v>84631.77</v>
      </c>
      <c r="H220" s="2">
        <v>100000</v>
      </c>
      <c r="I220" s="2">
        <v>100000</v>
      </c>
      <c r="J220">
        <v>84.63</v>
      </c>
      <c r="K220" t="s">
        <v>65</v>
      </c>
      <c r="L220" t="s">
        <v>23</v>
      </c>
      <c r="M220">
        <v>4.45</v>
      </c>
      <c r="N220" s="1">
        <v>46808</v>
      </c>
      <c r="O220">
        <v>0</v>
      </c>
      <c r="P220" t="s">
        <v>115</v>
      </c>
      <c r="Q220" s="1">
        <v>44252</v>
      </c>
      <c r="R220">
        <f t="shared" si="3"/>
        <v>-15.370000000000005</v>
      </c>
    </row>
    <row r="221" spans="1:18" x14ac:dyDescent="0.3">
      <c r="A221" t="s">
        <v>108</v>
      </c>
      <c r="B221" t="s">
        <v>670</v>
      </c>
      <c r="C221" t="s">
        <v>57</v>
      </c>
      <c r="D221" t="s">
        <v>21</v>
      </c>
      <c r="E221" s="2">
        <v>84569.03</v>
      </c>
      <c r="F221">
        <v>0.28000000000000003</v>
      </c>
      <c r="G221" s="2">
        <v>84569.03</v>
      </c>
      <c r="H221" s="2">
        <v>100000</v>
      </c>
      <c r="I221" s="2">
        <v>100000</v>
      </c>
      <c r="J221">
        <v>84.15</v>
      </c>
      <c r="K221" t="s">
        <v>22</v>
      </c>
      <c r="L221" t="s">
        <v>23</v>
      </c>
      <c r="M221">
        <v>4.45</v>
      </c>
      <c r="N221" s="1">
        <v>46852</v>
      </c>
      <c r="O221">
        <v>1.1299999999999999</v>
      </c>
      <c r="P221" t="s">
        <v>115</v>
      </c>
      <c r="Q221" s="1">
        <v>43747</v>
      </c>
      <c r="R221">
        <f t="shared" si="3"/>
        <v>-15.849999999999994</v>
      </c>
    </row>
    <row r="222" spans="1:18" x14ac:dyDescent="0.3">
      <c r="A222" t="s">
        <v>671</v>
      </c>
      <c r="B222" t="s">
        <v>672</v>
      </c>
      <c r="C222" t="s">
        <v>36</v>
      </c>
      <c r="D222" t="s">
        <v>21</v>
      </c>
      <c r="E222" s="2">
        <v>84525.69</v>
      </c>
      <c r="F222">
        <v>0.28000000000000003</v>
      </c>
      <c r="G222" s="2">
        <v>84525.69</v>
      </c>
      <c r="H222" s="2">
        <v>100000</v>
      </c>
      <c r="I222" s="2">
        <v>100000</v>
      </c>
      <c r="J222">
        <v>84.08</v>
      </c>
      <c r="K222" t="s">
        <v>33</v>
      </c>
      <c r="L222" t="s">
        <v>23</v>
      </c>
      <c r="M222">
        <v>5</v>
      </c>
      <c r="N222" s="1">
        <v>47049</v>
      </c>
      <c r="O222">
        <v>0.54</v>
      </c>
      <c r="P222" t="s">
        <v>115</v>
      </c>
      <c r="Q222" s="1">
        <v>44127</v>
      </c>
      <c r="R222">
        <f t="shared" si="3"/>
        <v>-15.920000000000002</v>
      </c>
    </row>
    <row r="223" spans="1:18" x14ac:dyDescent="0.3">
      <c r="A223" t="s">
        <v>673</v>
      </c>
      <c r="B223" t="s">
        <v>674</v>
      </c>
      <c r="C223" t="s">
        <v>36</v>
      </c>
      <c r="D223" t="s">
        <v>21</v>
      </c>
      <c r="E223" s="2">
        <v>84471.26</v>
      </c>
      <c r="F223">
        <v>0.28000000000000003</v>
      </c>
      <c r="G223" s="2">
        <v>84471.26</v>
      </c>
      <c r="H223" s="2">
        <v>100000</v>
      </c>
      <c r="I223" s="2">
        <v>100000</v>
      </c>
      <c r="J223">
        <v>84.36</v>
      </c>
      <c r="K223" t="s">
        <v>65</v>
      </c>
      <c r="L223" t="s">
        <v>23</v>
      </c>
      <c r="M223">
        <v>5</v>
      </c>
      <c r="N223" s="1">
        <v>47024</v>
      </c>
      <c r="O223">
        <v>0.13</v>
      </c>
      <c r="P223" t="s">
        <v>115</v>
      </c>
      <c r="Q223" s="1">
        <v>44102</v>
      </c>
      <c r="R223">
        <f t="shared" si="3"/>
        <v>-15.64</v>
      </c>
    </row>
    <row r="224" spans="1:18" x14ac:dyDescent="0.3">
      <c r="A224" t="s">
        <v>675</v>
      </c>
      <c r="B224" t="s">
        <v>676</v>
      </c>
      <c r="C224" t="s">
        <v>56</v>
      </c>
      <c r="D224" t="s">
        <v>21</v>
      </c>
      <c r="E224" s="2">
        <v>84420.7</v>
      </c>
      <c r="F224">
        <v>0.28000000000000003</v>
      </c>
      <c r="G224" s="2">
        <v>84420.7</v>
      </c>
      <c r="H224" s="2">
        <v>100000</v>
      </c>
      <c r="I224" s="2">
        <v>100000</v>
      </c>
      <c r="J224">
        <v>84.42</v>
      </c>
      <c r="K224" t="s">
        <v>160</v>
      </c>
      <c r="L224" t="s">
        <v>23</v>
      </c>
      <c r="M224">
        <v>4.43</v>
      </c>
      <c r="N224" s="1">
        <v>46799</v>
      </c>
      <c r="O224">
        <v>0</v>
      </c>
      <c r="P224" t="s">
        <v>115</v>
      </c>
      <c r="Q224" s="1">
        <v>44243</v>
      </c>
      <c r="R224">
        <f t="shared" si="3"/>
        <v>-15.579999999999998</v>
      </c>
    </row>
    <row r="225" spans="1:18" x14ac:dyDescent="0.3">
      <c r="A225" t="s">
        <v>677</v>
      </c>
      <c r="B225" t="s">
        <v>678</v>
      </c>
      <c r="C225" t="s">
        <v>26</v>
      </c>
      <c r="D225" t="s">
        <v>21</v>
      </c>
      <c r="E225" s="2">
        <v>84338.13</v>
      </c>
      <c r="F225">
        <v>0.28000000000000003</v>
      </c>
      <c r="G225" s="2">
        <v>84338.13</v>
      </c>
      <c r="H225" s="2">
        <v>100000</v>
      </c>
      <c r="I225" s="2">
        <v>100000</v>
      </c>
      <c r="J225">
        <v>84.06</v>
      </c>
      <c r="K225" t="s">
        <v>33</v>
      </c>
      <c r="L225" t="s">
        <v>23</v>
      </c>
      <c r="M225">
        <v>5.16</v>
      </c>
      <c r="N225" s="1">
        <v>47100</v>
      </c>
      <c r="O225">
        <v>0.4</v>
      </c>
      <c r="P225" t="s">
        <v>115</v>
      </c>
      <c r="Q225" s="1">
        <v>44543</v>
      </c>
      <c r="R225">
        <f t="shared" si="3"/>
        <v>-15.939999999999998</v>
      </c>
    </row>
    <row r="226" spans="1:18" x14ac:dyDescent="0.3">
      <c r="A226" t="s">
        <v>679</v>
      </c>
      <c r="B226" t="s">
        <v>680</v>
      </c>
      <c r="C226" t="s">
        <v>26</v>
      </c>
      <c r="D226" t="s">
        <v>21</v>
      </c>
      <c r="E226" s="2">
        <v>84140.38</v>
      </c>
      <c r="F226">
        <v>0.28000000000000003</v>
      </c>
      <c r="G226" s="2">
        <v>84140.38</v>
      </c>
      <c r="H226" s="2">
        <v>100000</v>
      </c>
      <c r="I226" s="2">
        <v>100000</v>
      </c>
      <c r="J226">
        <v>83.72</v>
      </c>
      <c r="K226" t="s">
        <v>27</v>
      </c>
      <c r="L226" t="s">
        <v>23</v>
      </c>
      <c r="M226">
        <v>5.0599999999999996</v>
      </c>
      <c r="N226" s="1">
        <v>47069</v>
      </c>
      <c r="O226">
        <v>0.54</v>
      </c>
      <c r="P226" t="s">
        <v>115</v>
      </c>
      <c r="Q226" s="1">
        <v>44147</v>
      </c>
      <c r="R226">
        <f t="shared" si="3"/>
        <v>-16.28</v>
      </c>
    </row>
    <row r="227" spans="1:18" x14ac:dyDescent="0.3">
      <c r="A227" t="s">
        <v>85</v>
      </c>
      <c r="B227" t="s">
        <v>194</v>
      </c>
      <c r="C227" t="s">
        <v>24</v>
      </c>
      <c r="D227" t="s">
        <v>21</v>
      </c>
      <c r="E227" s="2">
        <v>84135.84</v>
      </c>
      <c r="F227">
        <v>0.28000000000000003</v>
      </c>
      <c r="G227" s="2">
        <v>84135.84</v>
      </c>
      <c r="H227" s="2">
        <v>100000</v>
      </c>
      <c r="I227" s="2">
        <v>100000</v>
      </c>
      <c r="J227">
        <v>84.13</v>
      </c>
      <c r="K227" t="s">
        <v>79</v>
      </c>
      <c r="L227" t="s">
        <v>23</v>
      </c>
      <c r="M227">
        <v>4.87</v>
      </c>
      <c r="N227" s="1">
        <v>46978</v>
      </c>
      <c r="O227">
        <v>0.33</v>
      </c>
      <c r="P227" t="s">
        <v>115</v>
      </c>
      <c r="Q227" s="1">
        <v>44421</v>
      </c>
      <c r="R227">
        <f t="shared" si="3"/>
        <v>-15.870000000000005</v>
      </c>
    </row>
    <row r="228" spans="1:18" x14ac:dyDescent="0.3">
      <c r="A228" t="s">
        <v>681</v>
      </c>
      <c r="B228" t="s">
        <v>682</v>
      </c>
      <c r="C228" t="s">
        <v>54</v>
      </c>
      <c r="D228" t="s">
        <v>21</v>
      </c>
      <c r="E228" s="2">
        <v>84112.52</v>
      </c>
      <c r="F228">
        <v>0.28000000000000003</v>
      </c>
      <c r="G228" s="2">
        <v>84112.52</v>
      </c>
      <c r="H228" s="2">
        <v>100000</v>
      </c>
      <c r="I228" s="2">
        <v>100000</v>
      </c>
      <c r="J228">
        <v>83.41</v>
      </c>
      <c r="K228" t="s">
        <v>65</v>
      </c>
      <c r="L228" t="s">
        <v>23</v>
      </c>
      <c r="M228">
        <v>4.92</v>
      </c>
      <c r="N228" s="1">
        <v>47032</v>
      </c>
      <c r="O228">
        <v>0.8</v>
      </c>
      <c r="P228" t="s">
        <v>115</v>
      </c>
      <c r="Q228" s="1">
        <v>44475</v>
      </c>
      <c r="R228">
        <f t="shared" si="3"/>
        <v>-16.590000000000003</v>
      </c>
    </row>
    <row r="229" spans="1:18" x14ac:dyDescent="0.3">
      <c r="A229" t="s">
        <v>683</v>
      </c>
      <c r="B229" t="s">
        <v>684</v>
      </c>
      <c r="C229" t="s">
        <v>54</v>
      </c>
      <c r="D229" t="s">
        <v>21</v>
      </c>
      <c r="E229" s="2">
        <v>84007.37</v>
      </c>
      <c r="F229">
        <v>0.28000000000000003</v>
      </c>
      <c r="G229" s="2">
        <v>84007.37</v>
      </c>
      <c r="H229" s="2">
        <v>100000</v>
      </c>
      <c r="I229" s="2">
        <v>100000</v>
      </c>
      <c r="J229">
        <v>83.58</v>
      </c>
      <c r="K229" t="s">
        <v>38</v>
      </c>
      <c r="L229" t="s">
        <v>23</v>
      </c>
      <c r="M229">
        <v>4.99</v>
      </c>
      <c r="N229" s="1">
        <v>47040</v>
      </c>
      <c r="O229">
        <v>0.5</v>
      </c>
      <c r="P229" t="s">
        <v>115</v>
      </c>
      <c r="Q229" s="1">
        <v>44118</v>
      </c>
      <c r="R229">
        <f t="shared" si="3"/>
        <v>-16.420000000000002</v>
      </c>
    </row>
    <row r="230" spans="1:18" x14ac:dyDescent="0.3">
      <c r="A230" t="s">
        <v>685</v>
      </c>
      <c r="B230" t="s">
        <v>686</v>
      </c>
      <c r="C230" t="s">
        <v>49</v>
      </c>
      <c r="D230" t="s">
        <v>21</v>
      </c>
      <c r="E230" s="2">
        <v>83995.17</v>
      </c>
      <c r="F230">
        <v>0.28000000000000003</v>
      </c>
      <c r="G230" s="2">
        <v>83995.17</v>
      </c>
      <c r="H230" s="2">
        <v>100000</v>
      </c>
      <c r="I230" s="2">
        <v>100000</v>
      </c>
      <c r="J230">
        <v>84</v>
      </c>
      <c r="K230" t="s">
        <v>105</v>
      </c>
      <c r="L230" t="s">
        <v>23</v>
      </c>
      <c r="M230">
        <v>5.12</v>
      </c>
      <c r="N230" s="1">
        <v>47059</v>
      </c>
      <c r="O230">
        <v>0</v>
      </c>
      <c r="P230" t="s">
        <v>115</v>
      </c>
      <c r="Q230" s="1">
        <v>44137</v>
      </c>
      <c r="R230">
        <f t="shared" si="3"/>
        <v>-16</v>
      </c>
    </row>
    <row r="231" spans="1:18" x14ac:dyDescent="0.3">
      <c r="A231" t="s">
        <v>687</v>
      </c>
      <c r="B231" t="s">
        <v>688</v>
      </c>
      <c r="C231" t="s">
        <v>49</v>
      </c>
      <c r="D231" t="s">
        <v>21</v>
      </c>
      <c r="E231" s="2">
        <v>83873.86</v>
      </c>
      <c r="F231">
        <v>0.28000000000000003</v>
      </c>
      <c r="G231" s="2">
        <v>83873.86</v>
      </c>
      <c r="H231" s="2">
        <v>100000</v>
      </c>
      <c r="I231" s="2">
        <v>100000</v>
      </c>
      <c r="J231">
        <v>83.87</v>
      </c>
      <c r="K231" t="s">
        <v>124</v>
      </c>
      <c r="L231" t="s">
        <v>23</v>
      </c>
      <c r="M231">
        <v>5.04</v>
      </c>
      <c r="N231" s="1">
        <v>47031</v>
      </c>
      <c r="O231">
        <v>0</v>
      </c>
      <c r="P231" t="s">
        <v>115</v>
      </c>
      <c r="Q231" s="1">
        <v>44109</v>
      </c>
      <c r="R231">
        <f t="shared" si="3"/>
        <v>-16.129999999999995</v>
      </c>
    </row>
    <row r="232" spans="1:18" x14ac:dyDescent="0.3">
      <c r="A232" t="s">
        <v>689</v>
      </c>
      <c r="B232" t="s">
        <v>690</v>
      </c>
      <c r="C232" t="s">
        <v>54</v>
      </c>
      <c r="D232" t="s">
        <v>21</v>
      </c>
      <c r="E232" s="2">
        <v>83851.17</v>
      </c>
      <c r="F232">
        <v>0.28000000000000003</v>
      </c>
      <c r="G232" s="2">
        <v>83851.17</v>
      </c>
      <c r="H232" s="2">
        <v>100000</v>
      </c>
      <c r="I232" s="2">
        <v>100000</v>
      </c>
      <c r="J232">
        <v>83.85</v>
      </c>
      <c r="K232" t="s">
        <v>105</v>
      </c>
      <c r="L232" t="s">
        <v>23</v>
      </c>
      <c r="M232">
        <v>4.76</v>
      </c>
      <c r="N232" s="1">
        <v>46923</v>
      </c>
      <c r="O232">
        <v>0</v>
      </c>
      <c r="P232" t="s">
        <v>115</v>
      </c>
      <c r="Q232" s="1">
        <v>44519</v>
      </c>
      <c r="R232">
        <f t="shared" si="3"/>
        <v>-16.150000000000006</v>
      </c>
    </row>
    <row r="233" spans="1:18" x14ac:dyDescent="0.3">
      <c r="A233" t="s">
        <v>403</v>
      </c>
      <c r="B233" t="s">
        <v>496</v>
      </c>
      <c r="C233" t="s">
        <v>26</v>
      </c>
      <c r="D233" t="s">
        <v>21</v>
      </c>
      <c r="E233" s="2">
        <v>83846.86</v>
      </c>
      <c r="F233">
        <v>0.28000000000000003</v>
      </c>
      <c r="G233" s="2">
        <v>83846.86</v>
      </c>
      <c r="H233" s="2">
        <v>100000</v>
      </c>
      <c r="I233" s="2">
        <v>100000</v>
      </c>
      <c r="J233">
        <v>83.62</v>
      </c>
      <c r="K233" t="s">
        <v>197</v>
      </c>
      <c r="L233" t="s">
        <v>23</v>
      </c>
      <c r="M233">
        <v>4.3099999999999996</v>
      </c>
      <c r="N233" s="1">
        <v>46769</v>
      </c>
      <c r="O233">
        <v>0.38</v>
      </c>
      <c r="P233" t="s">
        <v>115</v>
      </c>
      <c r="Q233" s="1">
        <v>44251</v>
      </c>
      <c r="R233">
        <f t="shared" si="3"/>
        <v>-16.379999999999995</v>
      </c>
    </row>
    <row r="234" spans="1:18" x14ac:dyDescent="0.3">
      <c r="A234" t="s">
        <v>338</v>
      </c>
      <c r="B234" t="s">
        <v>691</v>
      </c>
      <c r="C234" t="s">
        <v>54</v>
      </c>
      <c r="D234" t="s">
        <v>21</v>
      </c>
      <c r="E234" s="2">
        <v>83705.84</v>
      </c>
      <c r="F234">
        <v>0.28000000000000003</v>
      </c>
      <c r="G234" s="2">
        <v>83705.84</v>
      </c>
      <c r="H234" s="2">
        <v>100000</v>
      </c>
      <c r="I234" s="2">
        <v>100000</v>
      </c>
      <c r="J234">
        <v>83.71</v>
      </c>
      <c r="K234" t="s">
        <v>105</v>
      </c>
      <c r="L234" t="s">
        <v>23</v>
      </c>
      <c r="M234">
        <v>5.19</v>
      </c>
      <c r="N234" s="1">
        <v>47084</v>
      </c>
      <c r="O234">
        <v>0</v>
      </c>
      <c r="P234" t="s">
        <v>115</v>
      </c>
      <c r="Q234" s="1">
        <v>44162</v>
      </c>
      <c r="R234">
        <f t="shared" si="3"/>
        <v>-16.290000000000006</v>
      </c>
    </row>
    <row r="235" spans="1:18" x14ac:dyDescent="0.3">
      <c r="A235" t="s">
        <v>692</v>
      </c>
      <c r="B235" t="s">
        <v>693</v>
      </c>
      <c r="C235" t="s">
        <v>26</v>
      </c>
      <c r="D235" t="s">
        <v>21</v>
      </c>
      <c r="E235" s="2">
        <v>83687.19</v>
      </c>
      <c r="F235">
        <v>0.28000000000000003</v>
      </c>
      <c r="G235" s="2">
        <v>83687.19</v>
      </c>
      <c r="H235" s="2">
        <v>100000</v>
      </c>
      <c r="I235" s="2">
        <v>100000</v>
      </c>
      <c r="J235">
        <v>83.1</v>
      </c>
      <c r="K235" t="s">
        <v>105</v>
      </c>
      <c r="L235" t="s">
        <v>23</v>
      </c>
      <c r="M235">
        <v>4.8899999999999997</v>
      </c>
      <c r="N235" s="1">
        <v>47010</v>
      </c>
      <c r="O235">
        <v>0.63</v>
      </c>
      <c r="P235" t="s">
        <v>115</v>
      </c>
      <c r="Q235" s="1">
        <v>44330</v>
      </c>
      <c r="R235">
        <f t="shared" si="3"/>
        <v>-16.900000000000006</v>
      </c>
    </row>
    <row r="236" spans="1:18" x14ac:dyDescent="0.3">
      <c r="A236" t="s">
        <v>372</v>
      </c>
      <c r="B236" t="s">
        <v>373</v>
      </c>
      <c r="C236" t="s">
        <v>51</v>
      </c>
      <c r="D236" t="s">
        <v>21</v>
      </c>
      <c r="E236" s="2">
        <v>83676.03</v>
      </c>
      <c r="F236">
        <v>0.28000000000000003</v>
      </c>
      <c r="G236" s="2">
        <v>83676.03</v>
      </c>
      <c r="H236" s="2">
        <v>90000</v>
      </c>
      <c r="I236" s="2">
        <v>90000</v>
      </c>
      <c r="J236">
        <v>91.63</v>
      </c>
      <c r="K236" t="s">
        <v>109</v>
      </c>
      <c r="L236" t="s">
        <v>23</v>
      </c>
      <c r="M236">
        <v>4.9400000000000004</v>
      </c>
      <c r="N236" s="1">
        <v>47091</v>
      </c>
      <c r="O236">
        <v>1.88</v>
      </c>
      <c r="P236" t="s">
        <v>115</v>
      </c>
      <c r="Q236" s="1">
        <v>43438</v>
      </c>
      <c r="R236">
        <f t="shared" si="3"/>
        <v>-8.3700000000000045</v>
      </c>
    </row>
    <row r="237" spans="1:18" x14ac:dyDescent="0.3">
      <c r="A237" t="s">
        <v>694</v>
      </c>
      <c r="B237" t="s">
        <v>695</v>
      </c>
      <c r="C237" t="s">
        <v>26</v>
      </c>
      <c r="D237" t="s">
        <v>21</v>
      </c>
      <c r="E237" s="2">
        <v>83623.92</v>
      </c>
      <c r="F237">
        <v>0.28000000000000003</v>
      </c>
      <c r="G237" s="2">
        <v>83623.92</v>
      </c>
      <c r="H237" s="2">
        <v>100000</v>
      </c>
      <c r="I237" s="2">
        <v>100000</v>
      </c>
      <c r="J237">
        <v>83.4</v>
      </c>
      <c r="K237" t="s">
        <v>22</v>
      </c>
      <c r="L237" t="s">
        <v>23</v>
      </c>
      <c r="M237">
        <v>5.01</v>
      </c>
      <c r="N237" s="1">
        <v>47030</v>
      </c>
      <c r="O237">
        <v>0.25</v>
      </c>
      <c r="P237" t="s">
        <v>115</v>
      </c>
      <c r="Q237" s="1">
        <v>44473</v>
      </c>
      <c r="R237">
        <f t="shared" si="3"/>
        <v>-16.599999999999994</v>
      </c>
    </row>
    <row r="238" spans="1:18" x14ac:dyDescent="0.3">
      <c r="A238" t="s">
        <v>116</v>
      </c>
      <c r="B238" t="s">
        <v>117</v>
      </c>
      <c r="C238" t="s">
        <v>26</v>
      </c>
      <c r="D238" t="s">
        <v>21</v>
      </c>
      <c r="E238" s="2">
        <v>83546.100000000006</v>
      </c>
      <c r="F238">
        <v>0.28000000000000003</v>
      </c>
      <c r="G238" s="2">
        <v>83546.100000000006</v>
      </c>
      <c r="H238" s="2">
        <v>100000</v>
      </c>
      <c r="I238" s="2">
        <v>100000</v>
      </c>
      <c r="J238">
        <v>83.51</v>
      </c>
      <c r="K238" t="s">
        <v>105</v>
      </c>
      <c r="L238" t="s">
        <v>23</v>
      </c>
      <c r="M238">
        <v>4.76</v>
      </c>
      <c r="N238" s="1">
        <v>46933</v>
      </c>
      <c r="O238">
        <v>0.25</v>
      </c>
      <c r="P238" t="s">
        <v>115</v>
      </c>
      <c r="Q238" s="1">
        <v>44376</v>
      </c>
      <c r="R238">
        <f t="shared" si="3"/>
        <v>-16.489999999999995</v>
      </c>
    </row>
    <row r="239" spans="1:18" x14ac:dyDescent="0.3">
      <c r="A239" t="s">
        <v>526</v>
      </c>
      <c r="B239" t="s">
        <v>527</v>
      </c>
      <c r="C239" t="s">
        <v>26</v>
      </c>
      <c r="D239" t="s">
        <v>21</v>
      </c>
      <c r="E239" s="2">
        <v>83529.06</v>
      </c>
      <c r="F239">
        <v>0.28000000000000003</v>
      </c>
      <c r="G239" s="2">
        <v>83529.06</v>
      </c>
      <c r="H239" s="2">
        <v>100000</v>
      </c>
      <c r="I239" s="2">
        <v>100000</v>
      </c>
      <c r="J239">
        <v>83.46</v>
      </c>
      <c r="K239" t="s">
        <v>248</v>
      </c>
      <c r="L239" t="s">
        <v>23</v>
      </c>
      <c r="M239">
        <v>4.71</v>
      </c>
      <c r="N239" s="1">
        <v>46920</v>
      </c>
      <c r="O239">
        <v>0.38</v>
      </c>
      <c r="P239" t="s">
        <v>115</v>
      </c>
      <c r="Q239" s="1">
        <v>44363</v>
      </c>
      <c r="R239">
        <f t="shared" si="3"/>
        <v>-16.540000000000006</v>
      </c>
    </row>
    <row r="240" spans="1:18" x14ac:dyDescent="0.3">
      <c r="A240" t="s">
        <v>696</v>
      </c>
      <c r="B240" t="s">
        <v>697</v>
      </c>
      <c r="C240" t="s">
        <v>26</v>
      </c>
      <c r="D240" t="s">
        <v>21</v>
      </c>
      <c r="E240" s="2">
        <v>83492.12</v>
      </c>
      <c r="F240">
        <v>0.28000000000000003</v>
      </c>
      <c r="G240" s="2">
        <v>83492.12</v>
      </c>
      <c r="H240" s="2">
        <v>100000</v>
      </c>
      <c r="I240" s="2">
        <v>100000</v>
      </c>
      <c r="J240">
        <v>83.03</v>
      </c>
      <c r="K240" t="s">
        <v>65</v>
      </c>
      <c r="L240" t="s">
        <v>23</v>
      </c>
      <c r="M240">
        <v>4.93</v>
      </c>
      <c r="N240" s="1">
        <v>47017</v>
      </c>
      <c r="O240">
        <v>0.5</v>
      </c>
      <c r="P240" t="s">
        <v>115</v>
      </c>
      <c r="Q240" s="1">
        <v>44460</v>
      </c>
    </row>
    <row r="241" spans="1:17" x14ac:dyDescent="0.3">
      <c r="A241" t="s">
        <v>698</v>
      </c>
      <c r="B241" t="s">
        <v>699</v>
      </c>
      <c r="C241" t="s">
        <v>26</v>
      </c>
      <c r="D241" t="s">
        <v>21</v>
      </c>
      <c r="E241" s="2">
        <v>83474.429999999993</v>
      </c>
      <c r="F241">
        <v>0.28000000000000003</v>
      </c>
      <c r="G241" s="2">
        <v>83474.429999999993</v>
      </c>
      <c r="H241" s="2">
        <v>100000</v>
      </c>
      <c r="I241" s="2">
        <v>100000</v>
      </c>
      <c r="J241">
        <v>83.31</v>
      </c>
      <c r="K241" t="s">
        <v>75</v>
      </c>
      <c r="L241" t="s">
        <v>23</v>
      </c>
      <c r="M241">
        <v>4.43</v>
      </c>
      <c r="N241" s="1">
        <v>46815</v>
      </c>
      <c r="O241">
        <v>0.35</v>
      </c>
      <c r="P241" t="s">
        <v>115</v>
      </c>
      <c r="Q241" s="1">
        <v>44168</v>
      </c>
    </row>
    <row r="242" spans="1:17" x14ac:dyDescent="0.3">
      <c r="A242" t="s">
        <v>340</v>
      </c>
      <c r="B242" t="s">
        <v>341</v>
      </c>
      <c r="C242" t="s">
        <v>26</v>
      </c>
      <c r="D242" t="s">
        <v>21</v>
      </c>
      <c r="E242" s="2">
        <v>83390.59</v>
      </c>
      <c r="F242">
        <v>0.28000000000000003</v>
      </c>
      <c r="G242" s="2">
        <v>83390.59</v>
      </c>
      <c r="H242" s="2">
        <v>100000</v>
      </c>
      <c r="I242" s="2">
        <v>100000</v>
      </c>
      <c r="J242">
        <v>83.06</v>
      </c>
      <c r="K242" t="s">
        <v>105</v>
      </c>
      <c r="L242" t="s">
        <v>23</v>
      </c>
      <c r="M242">
        <v>4.99</v>
      </c>
      <c r="N242" s="1">
        <v>47029</v>
      </c>
      <c r="O242">
        <v>0.38</v>
      </c>
      <c r="P242" t="s">
        <v>115</v>
      </c>
      <c r="Q242" s="1">
        <v>43741</v>
      </c>
    </row>
    <row r="243" spans="1:17" x14ac:dyDescent="0.3">
      <c r="A243" t="s">
        <v>700</v>
      </c>
      <c r="B243" t="s">
        <v>701</v>
      </c>
      <c r="C243" t="s">
        <v>26</v>
      </c>
      <c r="D243" t="s">
        <v>21</v>
      </c>
      <c r="E243" s="2">
        <v>83366.880000000005</v>
      </c>
      <c r="F243">
        <v>0.28000000000000003</v>
      </c>
      <c r="G243" s="2">
        <v>83366.880000000005</v>
      </c>
      <c r="H243" s="2">
        <v>100000</v>
      </c>
      <c r="I243" s="2">
        <v>100000</v>
      </c>
      <c r="J243">
        <v>83.31</v>
      </c>
      <c r="K243" t="s">
        <v>430</v>
      </c>
      <c r="L243" t="s">
        <v>23</v>
      </c>
      <c r="M243">
        <v>4.46</v>
      </c>
      <c r="N243" s="1">
        <v>46815</v>
      </c>
      <c r="O243">
        <v>0.13</v>
      </c>
      <c r="P243" t="s">
        <v>115</v>
      </c>
      <c r="Q243" s="1">
        <v>44258</v>
      </c>
    </row>
    <row r="244" spans="1:17" x14ac:dyDescent="0.3">
      <c r="A244" t="s">
        <v>702</v>
      </c>
      <c r="B244" t="s">
        <v>703</v>
      </c>
      <c r="C244" t="s">
        <v>54</v>
      </c>
      <c r="D244" t="s">
        <v>21</v>
      </c>
      <c r="E244" s="2">
        <v>83326.61</v>
      </c>
      <c r="F244">
        <v>0.28000000000000003</v>
      </c>
      <c r="G244" s="2">
        <v>83326.61</v>
      </c>
      <c r="H244" s="2">
        <v>100000</v>
      </c>
      <c r="I244" s="2">
        <v>100000</v>
      </c>
      <c r="J244">
        <v>83.05</v>
      </c>
      <c r="K244" t="s">
        <v>216</v>
      </c>
      <c r="L244" t="s">
        <v>23</v>
      </c>
      <c r="M244">
        <v>5.13</v>
      </c>
      <c r="N244" s="1">
        <v>47082</v>
      </c>
      <c r="O244">
        <v>0.38</v>
      </c>
      <c r="P244" t="s">
        <v>115</v>
      </c>
      <c r="Q244" s="1">
        <v>44525</v>
      </c>
    </row>
    <row r="245" spans="1:17" x14ac:dyDescent="0.3">
      <c r="A245" t="s">
        <v>317</v>
      </c>
      <c r="B245" t="s">
        <v>318</v>
      </c>
      <c r="C245" t="s">
        <v>26</v>
      </c>
      <c r="D245" t="s">
        <v>21</v>
      </c>
      <c r="E245" s="2">
        <v>83183.25</v>
      </c>
      <c r="F245">
        <v>0.28000000000000003</v>
      </c>
      <c r="G245" s="2">
        <v>83183.25</v>
      </c>
      <c r="H245" s="2">
        <v>100000</v>
      </c>
      <c r="I245" s="2">
        <v>100000</v>
      </c>
      <c r="J245">
        <v>83.15</v>
      </c>
      <c r="K245" t="s">
        <v>109</v>
      </c>
      <c r="L245" t="s">
        <v>23</v>
      </c>
      <c r="M245">
        <v>4.66</v>
      </c>
      <c r="N245" s="1">
        <v>46890</v>
      </c>
      <c r="O245">
        <v>0.13</v>
      </c>
      <c r="P245" t="s">
        <v>115</v>
      </c>
      <c r="Q245" s="1">
        <v>44333</v>
      </c>
    </row>
    <row r="246" spans="1:17" x14ac:dyDescent="0.3">
      <c r="A246" t="s">
        <v>281</v>
      </c>
      <c r="B246" t="s">
        <v>282</v>
      </c>
      <c r="C246" t="s">
        <v>57</v>
      </c>
      <c r="D246" t="s">
        <v>21</v>
      </c>
      <c r="E246" s="2">
        <v>83116.37</v>
      </c>
      <c r="F246">
        <v>0.28000000000000003</v>
      </c>
      <c r="G246" s="2">
        <v>83116.37</v>
      </c>
      <c r="H246" s="2">
        <v>100000</v>
      </c>
      <c r="I246" s="2">
        <v>100000</v>
      </c>
      <c r="J246">
        <v>82.5</v>
      </c>
      <c r="K246" t="s">
        <v>105</v>
      </c>
      <c r="L246" t="s">
        <v>23</v>
      </c>
      <c r="M246">
        <v>4.9800000000000004</v>
      </c>
      <c r="N246" s="1">
        <v>47051</v>
      </c>
      <c r="O246">
        <v>0.75</v>
      </c>
      <c r="P246" t="s">
        <v>115</v>
      </c>
      <c r="Q246" s="1">
        <v>44341</v>
      </c>
    </row>
    <row r="247" spans="1:17" x14ac:dyDescent="0.3">
      <c r="A247" t="s">
        <v>444</v>
      </c>
      <c r="B247" t="s">
        <v>445</v>
      </c>
      <c r="C247" t="s">
        <v>26</v>
      </c>
      <c r="D247" t="s">
        <v>21</v>
      </c>
      <c r="E247" s="2">
        <v>83007.67</v>
      </c>
      <c r="F247">
        <v>0.28000000000000003</v>
      </c>
      <c r="G247" s="2">
        <v>83007.67</v>
      </c>
      <c r="H247" s="2">
        <v>100000</v>
      </c>
      <c r="I247" s="2">
        <v>100000</v>
      </c>
      <c r="J247">
        <v>82.63</v>
      </c>
      <c r="K247" t="s">
        <v>22</v>
      </c>
      <c r="L247" t="s">
        <v>23</v>
      </c>
      <c r="M247">
        <v>4.2699999999999996</v>
      </c>
      <c r="N247" s="1">
        <v>46764</v>
      </c>
      <c r="O247">
        <v>0.63</v>
      </c>
      <c r="P247" t="s">
        <v>115</v>
      </c>
      <c r="Q247" s="1">
        <v>44208</v>
      </c>
    </row>
    <row r="248" spans="1:17" x14ac:dyDescent="0.3">
      <c r="A248" t="s">
        <v>704</v>
      </c>
      <c r="B248" t="s">
        <v>705</v>
      </c>
      <c r="C248" t="s">
        <v>26</v>
      </c>
      <c r="D248" t="s">
        <v>21</v>
      </c>
      <c r="E248" s="2">
        <v>82987.789999999994</v>
      </c>
      <c r="F248">
        <v>0.28000000000000003</v>
      </c>
      <c r="G248" s="2">
        <v>82987.789999999994</v>
      </c>
      <c r="H248" s="2">
        <v>100000</v>
      </c>
      <c r="I248" s="2">
        <v>100000</v>
      </c>
      <c r="J248">
        <v>82.98</v>
      </c>
      <c r="K248" t="s">
        <v>430</v>
      </c>
      <c r="L248" t="s">
        <v>23</v>
      </c>
      <c r="M248">
        <v>4.43</v>
      </c>
      <c r="N248" s="1">
        <v>46801</v>
      </c>
      <c r="O248">
        <v>0.01</v>
      </c>
      <c r="P248" t="s">
        <v>115</v>
      </c>
      <c r="Q248" s="1">
        <v>44245</v>
      </c>
    </row>
    <row r="249" spans="1:17" x14ac:dyDescent="0.3">
      <c r="A249" t="s">
        <v>706</v>
      </c>
      <c r="B249" t="s">
        <v>707</v>
      </c>
      <c r="C249" t="s">
        <v>54</v>
      </c>
      <c r="D249" t="s">
        <v>21</v>
      </c>
      <c r="E249" s="2">
        <v>82853.73</v>
      </c>
      <c r="F249">
        <v>0.28000000000000003</v>
      </c>
      <c r="G249" s="2">
        <v>82853.73</v>
      </c>
      <c r="H249" s="2">
        <v>100000</v>
      </c>
      <c r="I249" s="2">
        <v>100000</v>
      </c>
      <c r="J249">
        <v>82.74</v>
      </c>
      <c r="K249" t="s">
        <v>65</v>
      </c>
      <c r="L249" t="s">
        <v>23</v>
      </c>
      <c r="M249">
        <v>4.99</v>
      </c>
      <c r="N249" s="1">
        <v>47017</v>
      </c>
      <c r="O249">
        <v>0.13</v>
      </c>
      <c r="P249" t="s">
        <v>115</v>
      </c>
      <c r="Q249" s="1">
        <v>44460</v>
      </c>
    </row>
    <row r="250" spans="1:17" x14ac:dyDescent="0.3">
      <c r="A250" t="s">
        <v>708</v>
      </c>
      <c r="B250" t="s">
        <v>709</v>
      </c>
      <c r="C250" t="s">
        <v>26</v>
      </c>
      <c r="D250" t="s">
        <v>21</v>
      </c>
      <c r="E250" s="2">
        <v>82801.899999999994</v>
      </c>
      <c r="F250">
        <v>0.28000000000000003</v>
      </c>
      <c r="G250" s="2">
        <v>82801.899999999994</v>
      </c>
      <c r="H250" s="2">
        <v>100000</v>
      </c>
      <c r="I250" s="2">
        <v>100000</v>
      </c>
      <c r="J250">
        <v>82.73</v>
      </c>
      <c r="K250" t="s">
        <v>38</v>
      </c>
      <c r="L250" t="s">
        <v>23</v>
      </c>
      <c r="M250">
        <v>4.75</v>
      </c>
      <c r="N250" s="1">
        <v>46935</v>
      </c>
      <c r="O250">
        <v>0.5</v>
      </c>
      <c r="P250" t="s">
        <v>115</v>
      </c>
      <c r="Q250" s="1">
        <v>44378</v>
      </c>
    </row>
    <row r="251" spans="1:17" x14ac:dyDescent="0.3">
      <c r="A251" t="s">
        <v>710</v>
      </c>
      <c r="B251" t="s">
        <v>711</v>
      </c>
      <c r="C251" t="s">
        <v>36</v>
      </c>
      <c r="D251" t="s">
        <v>21</v>
      </c>
      <c r="E251" s="2">
        <v>82601.149999999994</v>
      </c>
      <c r="F251">
        <v>0.28000000000000003</v>
      </c>
      <c r="G251" s="2">
        <v>82601.149999999994</v>
      </c>
      <c r="H251" s="2">
        <v>100000</v>
      </c>
      <c r="I251" s="2">
        <v>100000</v>
      </c>
      <c r="J251">
        <v>82.31</v>
      </c>
      <c r="K251" t="s">
        <v>75</v>
      </c>
      <c r="L251" t="s">
        <v>23</v>
      </c>
      <c r="M251">
        <v>5.0999999999999996</v>
      </c>
      <c r="N251" s="1">
        <v>47072</v>
      </c>
      <c r="O251">
        <v>0.38</v>
      </c>
      <c r="P251" t="s">
        <v>115</v>
      </c>
      <c r="Q251" s="1">
        <v>44455</v>
      </c>
    </row>
    <row r="252" spans="1:17" x14ac:dyDescent="0.3">
      <c r="A252" t="s">
        <v>50</v>
      </c>
      <c r="B252" t="s">
        <v>712</v>
      </c>
      <c r="C252" t="s">
        <v>49</v>
      </c>
      <c r="D252" t="s">
        <v>21</v>
      </c>
      <c r="E252" s="2">
        <v>82597.23</v>
      </c>
      <c r="F252">
        <v>0.28000000000000003</v>
      </c>
      <c r="G252" s="2">
        <v>82597.23</v>
      </c>
      <c r="H252" s="2">
        <v>100000</v>
      </c>
      <c r="I252" s="2">
        <v>100000</v>
      </c>
      <c r="J252">
        <v>81.98</v>
      </c>
      <c r="K252" t="s">
        <v>22</v>
      </c>
      <c r="L252" t="s">
        <v>23</v>
      </c>
      <c r="M252">
        <v>4.87</v>
      </c>
      <c r="N252" s="1">
        <v>47003</v>
      </c>
      <c r="O252">
        <v>0.65</v>
      </c>
      <c r="P252" t="s">
        <v>115</v>
      </c>
      <c r="Q252" s="1">
        <v>44446</v>
      </c>
    </row>
    <row r="253" spans="1:17" x14ac:dyDescent="0.3">
      <c r="A253" t="s">
        <v>713</v>
      </c>
      <c r="B253" t="s">
        <v>714</v>
      </c>
      <c r="C253" t="s">
        <v>26</v>
      </c>
      <c r="D253" t="s">
        <v>21</v>
      </c>
      <c r="E253" s="2">
        <v>82583.14</v>
      </c>
      <c r="F253">
        <v>0.28000000000000003</v>
      </c>
      <c r="G253" s="2">
        <v>82583.14</v>
      </c>
      <c r="H253" s="2">
        <v>100000</v>
      </c>
      <c r="I253" s="2">
        <v>100000</v>
      </c>
      <c r="J253">
        <v>82.34</v>
      </c>
      <c r="K253" t="s">
        <v>715</v>
      </c>
      <c r="L253" t="s">
        <v>23</v>
      </c>
      <c r="M253">
        <v>4.9400000000000004</v>
      </c>
      <c r="N253" s="1">
        <v>47004</v>
      </c>
      <c r="O253">
        <v>0.25</v>
      </c>
      <c r="P253" t="s">
        <v>115</v>
      </c>
      <c r="Q253" s="1">
        <v>44447</v>
      </c>
    </row>
    <row r="254" spans="1:17" x14ac:dyDescent="0.3">
      <c r="A254" t="s">
        <v>116</v>
      </c>
      <c r="B254" t="s">
        <v>117</v>
      </c>
      <c r="C254" t="s">
        <v>26</v>
      </c>
      <c r="D254" t="s">
        <v>21</v>
      </c>
      <c r="E254" s="2">
        <v>82436.53</v>
      </c>
      <c r="F254">
        <v>0.28000000000000003</v>
      </c>
      <c r="G254" s="2">
        <v>82436.53</v>
      </c>
      <c r="H254" s="2">
        <v>100000</v>
      </c>
      <c r="I254" s="2">
        <v>100000</v>
      </c>
      <c r="J254">
        <v>81.94</v>
      </c>
      <c r="K254" t="s">
        <v>105</v>
      </c>
      <c r="L254" t="s">
        <v>23</v>
      </c>
      <c r="M254">
        <v>5.03</v>
      </c>
      <c r="N254" s="1">
        <v>47060</v>
      </c>
      <c r="O254">
        <v>0.63</v>
      </c>
      <c r="P254" t="s">
        <v>115</v>
      </c>
      <c r="Q254" s="1">
        <v>44350</v>
      </c>
    </row>
    <row r="255" spans="1:17" x14ac:dyDescent="0.3">
      <c r="A255" t="s">
        <v>716</v>
      </c>
      <c r="B255" t="s">
        <v>717</v>
      </c>
      <c r="C255" t="s">
        <v>26</v>
      </c>
      <c r="D255" t="s">
        <v>21</v>
      </c>
      <c r="E255" s="2">
        <v>82411.960000000006</v>
      </c>
      <c r="F255">
        <v>0.28000000000000003</v>
      </c>
      <c r="G255" s="2">
        <v>82411.960000000006</v>
      </c>
      <c r="H255" s="2">
        <v>100000</v>
      </c>
      <c r="I255" s="2">
        <v>100000</v>
      </c>
      <c r="J255">
        <v>82.18</v>
      </c>
      <c r="K255" t="s">
        <v>38</v>
      </c>
      <c r="L255" t="s">
        <v>23</v>
      </c>
      <c r="M255">
        <v>4.96</v>
      </c>
      <c r="N255" s="1">
        <v>47010</v>
      </c>
      <c r="O255">
        <v>0.25</v>
      </c>
      <c r="P255" t="s">
        <v>115</v>
      </c>
      <c r="Q255" s="1">
        <v>44453</v>
      </c>
    </row>
    <row r="256" spans="1:17" x14ac:dyDescent="0.3">
      <c r="A256" t="s">
        <v>526</v>
      </c>
      <c r="B256" t="s">
        <v>527</v>
      </c>
      <c r="C256" t="s">
        <v>26</v>
      </c>
      <c r="D256" t="s">
        <v>21</v>
      </c>
      <c r="E256" s="2">
        <v>82352.960000000006</v>
      </c>
      <c r="F256">
        <v>0.27</v>
      </c>
      <c r="G256" s="2">
        <v>82352.960000000006</v>
      </c>
      <c r="H256" s="2">
        <v>100000</v>
      </c>
      <c r="I256" s="2">
        <v>100000</v>
      </c>
      <c r="J256">
        <v>82.09</v>
      </c>
      <c r="K256" t="s">
        <v>248</v>
      </c>
      <c r="L256" t="s">
        <v>23</v>
      </c>
      <c r="M256">
        <v>5.17</v>
      </c>
      <c r="N256" s="1">
        <v>47095</v>
      </c>
      <c r="O256">
        <v>0.38</v>
      </c>
      <c r="P256" t="s">
        <v>115</v>
      </c>
      <c r="Q256" s="1">
        <v>44447</v>
      </c>
    </row>
    <row r="257" spans="1:17" x14ac:dyDescent="0.3">
      <c r="A257" t="s">
        <v>60</v>
      </c>
      <c r="B257" t="s">
        <v>431</v>
      </c>
      <c r="C257" t="s">
        <v>26</v>
      </c>
      <c r="D257" t="s">
        <v>21</v>
      </c>
      <c r="E257" s="2">
        <v>82034.84</v>
      </c>
      <c r="F257">
        <v>0.27</v>
      </c>
      <c r="G257" s="2">
        <v>82034.84</v>
      </c>
      <c r="H257" s="2">
        <v>100000</v>
      </c>
      <c r="I257" s="2">
        <v>100000</v>
      </c>
      <c r="J257">
        <v>81.83</v>
      </c>
      <c r="K257" t="s">
        <v>42</v>
      </c>
      <c r="L257" t="s">
        <v>23</v>
      </c>
      <c r="M257">
        <v>5.09</v>
      </c>
      <c r="N257" s="1">
        <v>47058</v>
      </c>
      <c r="O257">
        <v>0.25</v>
      </c>
      <c r="P257" t="s">
        <v>115</v>
      </c>
      <c r="Q257" s="1">
        <v>44441</v>
      </c>
    </row>
    <row r="258" spans="1:17" x14ac:dyDescent="0.3">
      <c r="A258" t="s">
        <v>718</v>
      </c>
      <c r="B258" t="s">
        <v>719</v>
      </c>
      <c r="C258" t="s">
        <v>34</v>
      </c>
      <c r="D258" t="s">
        <v>21</v>
      </c>
      <c r="E258" s="2">
        <v>81663.81</v>
      </c>
      <c r="F258">
        <v>0.27</v>
      </c>
      <c r="G258" s="2">
        <v>81663.81</v>
      </c>
      <c r="H258" s="2">
        <v>100000</v>
      </c>
      <c r="I258" s="2">
        <v>100000</v>
      </c>
      <c r="J258">
        <v>81.569999999999993</v>
      </c>
      <c r="K258" t="s">
        <v>248</v>
      </c>
      <c r="L258" t="s">
        <v>23</v>
      </c>
      <c r="M258">
        <v>5.15</v>
      </c>
      <c r="N258" s="1">
        <v>47076</v>
      </c>
      <c r="O258">
        <v>0.13</v>
      </c>
      <c r="P258" t="s">
        <v>115</v>
      </c>
      <c r="Q258" s="1">
        <v>44154</v>
      </c>
    </row>
    <row r="259" spans="1:17" x14ac:dyDescent="0.3">
      <c r="A259" t="s">
        <v>116</v>
      </c>
      <c r="B259" t="s">
        <v>720</v>
      </c>
      <c r="C259" t="s">
        <v>26</v>
      </c>
      <c r="D259" t="s">
        <v>21</v>
      </c>
      <c r="E259" s="2">
        <v>81508.490000000005</v>
      </c>
      <c r="F259">
        <v>0.27</v>
      </c>
      <c r="G259" s="2">
        <v>81508.490000000005</v>
      </c>
      <c r="H259" s="2">
        <v>100000</v>
      </c>
      <c r="I259" s="2">
        <v>100000</v>
      </c>
      <c r="J259">
        <v>81.489999999999995</v>
      </c>
      <c r="K259" t="s">
        <v>105</v>
      </c>
      <c r="L259" t="s">
        <v>23</v>
      </c>
      <c r="M259">
        <v>4.82</v>
      </c>
      <c r="N259" s="1">
        <v>46953</v>
      </c>
      <c r="O259">
        <v>0.25</v>
      </c>
      <c r="P259" t="s">
        <v>115</v>
      </c>
      <c r="Q259" s="1">
        <v>44215</v>
      </c>
    </row>
    <row r="260" spans="1:17" x14ac:dyDescent="0.3">
      <c r="A260" t="s">
        <v>188</v>
      </c>
      <c r="B260" t="s">
        <v>189</v>
      </c>
      <c r="C260" t="s">
        <v>56</v>
      </c>
      <c r="D260" t="s">
        <v>21</v>
      </c>
      <c r="E260" s="2">
        <v>81335.48</v>
      </c>
      <c r="F260">
        <v>0.27</v>
      </c>
      <c r="G260" s="2">
        <v>81335.48</v>
      </c>
      <c r="H260" s="2">
        <v>100000</v>
      </c>
      <c r="I260" s="2">
        <v>100000</v>
      </c>
      <c r="J260">
        <v>81.34</v>
      </c>
      <c r="K260" t="s">
        <v>160</v>
      </c>
      <c r="L260" t="s">
        <v>23</v>
      </c>
      <c r="M260">
        <v>5.22</v>
      </c>
      <c r="N260" s="1">
        <v>47094</v>
      </c>
      <c r="O260">
        <v>0</v>
      </c>
      <c r="P260" t="s">
        <v>115</v>
      </c>
      <c r="Q260" s="1">
        <v>44172</v>
      </c>
    </row>
    <row r="261" spans="1:17" x14ac:dyDescent="0.3">
      <c r="A261" t="s">
        <v>721</v>
      </c>
      <c r="B261" t="s">
        <v>722</v>
      </c>
      <c r="C261" t="s">
        <v>49</v>
      </c>
      <c r="D261" t="s">
        <v>21</v>
      </c>
      <c r="E261" s="2">
        <v>81329.89</v>
      </c>
      <c r="F261">
        <v>0.27</v>
      </c>
      <c r="G261" s="2">
        <v>81329.89</v>
      </c>
      <c r="H261" s="2">
        <v>100000</v>
      </c>
      <c r="I261" s="2">
        <v>100000</v>
      </c>
      <c r="J261">
        <v>81.25</v>
      </c>
      <c r="K261" t="s">
        <v>65</v>
      </c>
      <c r="L261" t="s">
        <v>23</v>
      </c>
      <c r="M261">
        <v>3.75</v>
      </c>
      <c r="N261" s="1">
        <v>46968</v>
      </c>
      <c r="O261">
        <v>1.54</v>
      </c>
      <c r="P261" t="s">
        <v>115</v>
      </c>
      <c r="Q261" s="1">
        <v>44046</v>
      </c>
    </row>
    <row r="262" spans="1:17" x14ac:dyDescent="0.3">
      <c r="A262" t="s">
        <v>723</v>
      </c>
      <c r="B262" t="s">
        <v>724</v>
      </c>
      <c r="C262" t="s">
        <v>57</v>
      </c>
      <c r="D262" t="s">
        <v>21</v>
      </c>
      <c r="E262" s="2">
        <v>80975.09</v>
      </c>
      <c r="F262">
        <v>0.27</v>
      </c>
      <c r="G262" s="2">
        <v>80975.09</v>
      </c>
      <c r="H262" s="2">
        <v>100000</v>
      </c>
      <c r="I262" s="2">
        <v>100000</v>
      </c>
      <c r="J262">
        <v>80.83</v>
      </c>
      <c r="K262" t="s">
        <v>79</v>
      </c>
      <c r="L262" t="s">
        <v>23</v>
      </c>
      <c r="M262">
        <v>4.67</v>
      </c>
      <c r="N262" s="1">
        <v>46918</v>
      </c>
      <c r="O262">
        <v>0.75</v>
      </c>
      <c r="P262" t="s">
        <v>115</v>
      </c>
      <c r="Q262" s="1">
        <v>44361</v>
      </c>
    </row>
    <row r="263" spans="1:17" x14ac:dyDescent="0.3">
      <c r="A263" t="s">
        <v>725</v>
      </c>
      <c r="B263" t="s">
        <v>726</v>
      </c>
      <c r="C263" t="s">
        <v>34</v>
      </c>
      <c r="D263" t="s">
        <v>21</v>
      </c>
      <c r="E263" s="2">
        <v>80663.820000000007</v>
      </c>
      <c r="F263">
        <v>0.27</v>
      </c>
      <c r="G263" s="2">
        <v>80663.820000000007</v>
      </c>
      <c r="H263" s="2">
        <v>100000</v>
      </c>
      <c r="I263" s="2">
        <v>100000</v>
      </c>
      <c r="J263">
        <v>79.98</v>
      </c>
      <c r="K263" t="s">
        <v>256</v>
      </c>
      <c r="L263" t="s">
        <v>23</v>
      </c>
      <c r="M263">
        <v>5</v>
      </c>
      <c r="N263" s="1">
        <v>47065</v>
      </c>
      <c r="O263">
        <v>0.88</v>
      </c>
      <c r="P263" t="s">
        <v>115</v>
      </c>
      <c r="Q263" s="1">
        <v>44508</v>
      </c>
    </row>
    <row r="264" spans="1:17" x14ac:dyDescent="0.3">
      <c r="A264" t="s">
        <v>450</v>
      </c>
      <c r="B264" t="s">
        <v>451</v>
      </c>
      <c r="C264" t="s">
        <v>26</v>
      </c>
      <c r="D264" t="s">
        <v>21</v>
      </c>
      <c r="E264" s="2">
        <v>77940.61</v>
      </c>
      <c r="F264">
        <v>0.26</v>
      </c>
      <c r="G264" s="2">
        <v>77940.61</v>
      </c>
      <c r="H264" s="2">
        <v>100000</v>
      </c>
      <c r="I264" s="2">
        <v>100000</v>
      </c>
      <c r="J264">
        <v>77.64</v>
      </c>
      <c r="K264" t="s">
        <v>79</v>
      </c>
      <c r="L264" t="s">
        <v>23</v>
      </c>
      <c r="M264">
        <v>4.53</v>
      </c>
      <c r="N264" s="1">
        <v>46877</v>
      </c>
      <c r="O264">
        <v>1</v>
      </c>
      <c r="P264" t="s">
        <v>115</v>
      </c>
      <c r="Q264" s="1">
        <v>44320</v>
      </c>
    </row>
    <row r="265" spans="1:17" x14ac:dyDescent="0.3">
      <c r="A265" t="s">
        <v>727</v>
      </c>
      <c r="B265" t="s">
        <v>728</v>
      </c>
      <c r="C265" t="s">
        <v>20</v>
      </c>
      <c r="D265" t="s">
        <v>21</v>
      </c>
      <c r="E265" s="2">
        <v>77228.600000000006</v>
      </c>
      <c r="F265">
        <v>0.26</v>
      </c>
      <c r="G265" s="2">
        <v>77228.600000000006</v>
      </c>
      <c r="H265" s="2">
        <v>100000</v>
      </c>
      <c r="I265" s="2">
        <v>100000</v>
      </c>
      <c r="J265">
        <v>75.94</v>
      </c>
      <c r="K265" t="s">
        <v>105</v>
      </c>
      <c r="L265" t="s">
        <v>23</v>
      </c>
      <c r="M265">
        <v>4.82</v>
      </c>
      <c r="N265" s="1">
        <v>47039</v>
      </c>
      <c r="O265">
        <v>1.5</v>
      </c>
      <c r="P265" t="s">
        <v>115</v>
      </c>
      <c r="Q265" s="1">
        <v>44117</v>
      </c>
    </row>
    <row r="266" spans="1:17" x14ac:dyDescent="0.3">
      <c r="A266" t="s">
        <v>130</v>
      </c>
      <c r="B266" t="s">
        <v>131</v>
      </c>
      <c r="C266" t="s">
        <v>36</v>
      </c>
      <c r="D266" t="s">
        <v>21</v>
      </c>
      <c r="E266" s="2">
        <v>75263.02</v>
      </c>
      <c r="F266">
        <v>0.25</v>
      </c>
      <c r="G266" s="2">
        <v>75263.02</v>
      </c>
      <c r="H266" s="2">
        <v>75000</v>
      </c>
      <c r="I266" s="2">
        <v>75000</v>
      </c>
      <c r="J266">
        <v>99.04</v>
      </c>
      <c r="K266" t="s">
        <v>79</v>
      </c>
      <c r="L266" t="s">
        <v>23</v>
      </c>
      <c r="M266">
        <v>4.1900000000000004</v>
      </c>
      <c r="N266" s="1">
        <v>46827</v>
      </c>
      <c r="O266">
        <v>3</v>
      </c>
      <c r="P266" t="s">
        <v>115</v>
      </c>
      <c r="Q266" s="1">
        <v>44880</v>
      </c>
    </row>
    <row r="267" spans="1:17" x14ac:dyDescent="0.3">
      <c r="A267" t="s">
        <v>138</v>
      </c>
      <c r="B267" t="s">
        <v>139</v>
      </c>
      <c r="C267" t="s">
        <v>49</v>
      </c>
      <c r="D267" t="s">
        <v>21</v>
      </c>
      <c r="E267" s="2">
        <v>73230.86</v>
      </c>
      <c r="F267">
        <v>0.24</v>
      </c>
      <c r="G267" s="2">
        <v>73230.86</v>
      </c>
      <c r="H267" s="2">
        <v>80000</v>
      </c>
      <c r="I267" s="2">
        <v>80000</v>
      </c>
      <c r="J267">
        <v>90.85</v>
      </c>
      <c r="K267" t="s">
        <v>65</v>
      </c>
      <c r="L267" t="s">
        <v>23</v>
      </c>
      <c r="M267">
        <v>4.21</v>
      </c>
      <c r="N267" s="1">
        <v>46762</v>
      </c>
      <c r="O267">
        <v>1.1299999999999999</v>
      </c>
      <c r="P267" t="s">
        <v>115</v>
      </c>
      <c r="Q267" s="1">
        <v>43110</v>
      </c>
    </row>
    <row r="268" spans="1:17" x14ac:dyDescent="0.3">
      <c r="A268" t="s">
        <v>463</v>
      </c>
      <c r="B268" t="s">
        <v>464</v>
      </c>
      <c r="C268" t="s">
        <v>57</v>
      </c>
      <c r="D268" t="s">
        <v>21</v>
      </c>
      <c r="E268" s="2">
        <v>70059.14</v>
      </c>
      <c r="F268">
        <v>0.23</v>
      </c>
      <c r="G268" s="2">
        <v>70059.14</v>
      </c>
      <c r="H268" s="2">
        <v>100000</v>
      </c>
      <c r="I268" s="2">
        <v>100000</v>
      </c>
      <c r="J268">
        <v>69.88</v>
      </c>
      <c r="K268" t="s">
        <v>124</v>
      </c>
      <c r="L268" t="s">
        <v>23</v>
      </c>
      <c r="M268">
        <v>4.6500000000000004</v>
      </c>
      <c r="N268" s="1">
        <v>46943</v>
      </c>
      <c r="O268">
        <v>1.45</v>
      </c>
      <c r="P268" t="s">
        <v>115</v>
      </c>
      <c r="Q268" s="1">
        <v>43655</v>
      </c>
    </row>
    <row r="269" spans="1:17" x14ac:dyDescent="0.3">
      <c r="A269" t="s">
        <v>729</v>
      </c>
      <c r="B269" t="s">
        <v>730</v>
      </c>
      <c r="C269" t="s">
        <v>34</v>
      </c>
      <c r="D269" t="s">
        <v>21</v>
      </c>
      <c r="E269" s="2">
        <v>70000.58</v>
      </c>
      <c r="F269">
        <v>0.23</v>
      </c>
      <c r="G269" s="2">
        <v>70000.58</v>
      </c>
      <c r="H269" s="2">
        <v>80000</v>
      </c>
      <c r="I269" s="2">
        <v>80000</v>
      </c>
      <c r="J269">
        <v>86.78</v>
      </c>
      <c r="K269" t="s">
        <v>65</v>
      </c>
      <c r="L269" t="s">
        <v>23</v>
      </c>
      <c r="M269">
        <v>4.84</v>
      </c>
      <c r="N269" s="1">
        <v>47003</v>
      </c>
      <c r="O269">
        <v>0.75</v>
      </c>
      <c r="P269" t="s">
        <v>115</v>
      </c>
      <c r="Q269" s="1">
        <v>42620</v>
      </c>
    </row>
    <row r="270" spans="1:17" x14ac:dyDescent="0.3">
      <c r="A270" t="s">
        <v>239</v>
      </c>
      <c r="B270" t="s">
        <v>731</v>
      </c>
      <c r="C270" t="s">
        <v>24</v>
      </c>
      <c r="D270" t="s">
        <v>21</v>
      </c>
      <c r="E270" s="2">
        <v>58170.7</v>
      </c>
      <c r="F270">
        <v>0.19</v>
      </c>
      <c r="G270" s="2">
        <v>58170.7</v>
      </c>
      <c r="H270" s="2">
        <v>70000</v>
      </c>
      <c r="I270" s="2">
        <v>70000</v>
      </c>
      <c r="J270">
        <v>82.65</v>
      </c>
      <c r="K270" t="s">
        <v>30</v>
      </c>
      <c r="L270" t="s">
        <v>23</v>
      </c>
      <c r="M270">
        <v>4.96</v>
      </c>
      <c r="N270" s="1">
        <v>47027</v>
      </c>
      <c r="O270">
        <v>0.5</v>
      </c>
      <c r="P270" t="s">
        <v>115</v>
      </c>
      <c r="Q270" s="1">
        <v>44287</v>
      </c>
    </row>
    <row r="271" spans="1:17" x14ac:dyDescent="0.3">
      <c r="A271" t="s">
        <v>372</v>
      </c>
      <c r="B271" t="s">
        <v>373</v>
      </c>
      <c r="C271" t="s">
        <v>51</v>
      </c>
      <c r="D271" t="s">
        <v>21</v>
      </c>
      <c r="E271" s="2">
        <v>56410.35</v>
      </c>
      <c r="F271">
        <v>0.19</v>
      </c>
      <c r="G271" s="2">
        <v>56410.35</v>
      </c>
      <c r="H271" s="2">
        <v>60000</v>
      </c>
      <c r="I271" s="2">
        <v>60000</v>
      </c>
      <c r="J271">
        <v>93.28</v>
      </c>
      <c r="K271" t="s">
        <v>109</v>
      </c>
      <c r="L271" t="s">
        <v>23</v>
      </c>
      <c r="M271">
        <v>4.38</v>
      </c>
      <c r="N271" s="1">
        <v>46852</v>
      </c>
      <c r="O271">
        <v>2</v>
      </c>
      <c r="P271" t="s">
        <v>115</v>
      </c>
      <c r="Q271" s="1">
        <v>43930</v>
      </c>
    </row>
    <row r="272" spans="1:17" x14ac:dyDescent="0.3">
      <c r="A27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98usd</vt:lpstr>
      <vt:lpstr>96</vt:lpstr>
      <vt:lpstr>98</vt:lpstr>
      <vt:lpstr>'96'!IB26_holdings</vt:lpstr>
      <vt:lpstr>'98'!IB28_holdings</vt:lpstr>
      <vt:lpstr>'98usd'!ID28_holdings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2023-08-29T11:58:13Z</dcterms:created>
  <dcterms:modified xsi:type="dcterms:W3CDTF">2023-08-29T12:30:39Z</dcterms:modified>
</cp:coreProperties>
</file>